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8732" windowHeight="12216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1" sheetId="11" r:id="rId5"/>
    <sheet name="01 01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'01 01 Pol'!$A$1:$I$591</definedName>
    <definedName name="_xlnm.Print_Area" localSheetId="4">'Rekapitulace Objekt 01'!$A$1:$H$48</definedName>
    <definedName name="_xlnm.Print_Area" localSheetId="1">Stavba!$A$1:$J$115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4562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D48" i="11" l="1"/>
  <c r="BC29" i="11"/>
  <c r="AO593" i="12"/>
  <c r="P19" i="11" s="1"/>
  <c r="H25" i="11" s="1"/>
  <c r="P22" i="11" s="1"/>
  <c r="P23" i="1" s="1"/>
  <c r="J29" i="1" s="1"/>
  <c r="J30" i="1" s="1"/>
  <c r="AN593" i="12"/>
  <c r="O19" i="11" s="1"/>
  <c r="H23" i="11" s="1"/>
  <c r="BA590" i="12"/>
  <c r="BA588" i="12"/>
  <c r="BA586" i="12"/>
  <c r="BA584" i="12"/>
  <c r="BA582" i="12"/>
  <c r="BA580" i="12"/>
  <c r="BA446" i="12"/>
  <c r="BA415" i="12"/>
  <c r="BA410" i="12"/>
  <c r="BA405" i="12"/>
  <c r="BA399" i="12"/>
  <c r="BA394" i="12"/>
  <c r="BA393" i="12"/>
  <c r="BA388" i="12"/>
  <c r="BA387" i="12"/>
  <c r="BA352" i="12"/>
  <c r="AZ334" i="12"/>
  <c r="AZ297" i="12"/>
  <c r="AZ289" i="12"/>
  <c r="BA263" i="12"/>
  <c r="AZ251" i="12"/>
  <c r="AZ248" i="12"/>
  <c r="AZ177" i="12"/>
  <c r="BA164" i="12"/>
  <c r="AZ142" i="12"/>
  <c r="AZ111" i="12"/>
  <c r="AZ104" i="12"/>
  <c r="BA81" i="12"/>
  <c r="BA66" i="12"/>
  <c r="BA65" i="12"/>
  <c r="BA55" i="12"/>
  <c r="BA12" i="12"/>
  <c r="G11" i="12"/>
  <c r="G17" i="12"/>
  <c r="G18" i="12"/>
  <c r="G22" i="12"/>
  <c r="G27" i="12"/>
  <c r="G29" i="12"/>
  <c r="G34" i="12"/>
  <c r="G41" i="12"/>
  <c r="G46" i="12"/>
  <c r="G51" i="12"/>
  <c r="G54" i="12"/>
  <c r="G60" i="12"/>
  <c r="G64" i="12"/>
  <c r="G70" i="12"/>
  <c r="G72" i="12"/>
  <c r="G77" i="12"/>
  <c r="G80" i="12"/>
  <c r="G84" i="12"/>
  <c r="G88" i="12"/>
  <c r="G91" i="12"/>
  <c r="G94" i="12"/>
  <c r="G97" i="12"/>
  <c r="G101" i="12"/>
  <c r="F98" i="12" s="1"/>
  <c r="J101" i="1" s="1"/>
  <c r="G105" i="12"/>
  <c r="G107" i="12"/>
  <c r="G112" i="12"/>
  <c r="G116" i="12"/>
  <c r="G118" i="12"/>
  <c r="G123" i="12"/>
  <c r="G132" i="12"/>
  <c r="G135" i="12"/>
  <c r="G140" i="12"/>
  <c r="G143" i="12"/>
  <c r="G150" i="12"/>
  <c r="G157" i="12"/>
  <c r="G159" i="12"/>
  <c r="G163" i="12"/>
  <c r="G168" i="12"/>
  <c r="G171" i="12"/>
  <c r="G174" i="12"/>
  <c r="G178" i="12"/>
  <c r="G182" i="12"/>
  <c r="G183" i="12"/>
  <c r="G188" i="12"/>
  <c r="G191" i="12"/>
  <c r="G194" i="12"/>
  <c r="G196" i="12"/>
  <c r="G197" i="12"/>
  <c r="G202" i="12"/>
  <c r="G203" i="12"/>
  <c r="G205" i="12"/>
  <c r="G206" i="12"/>
  <c r="G213" i="12"/>
  <c r="G214" i="12"/>
  <c r="G215" i="12"/>
  <c r="G216" i="12"/>
  <c r="G219" i="12"/>
  <c r="G220" i="12"/>
  <c r="G222" i="12"/>
  <c r="G224" i="12"/>
  <c r="G225" i="12"/>
  <c r="G226" i="12"/>
  <c r="G227" i="12"/>
  <c r="G228" i="12"/>
  <c r="G229" i="12"/>
  <c r="G230" i="12"/>
  <c r="G232" i="12"/>
  <c r="G236" i="12"/>
  <c r="G237" i="12"/>
  <c r="G239" i="12"/>
  <c r="G242" i="12"/>
  <c r="G244" i="12"/>
  <c r="G246" i="12"/>
  <c r="G249" i="12"/>
  <c r="G252" i="12"/>
  <c r="G254" i="12"/>
  <c r="G255" i="12"/>
  <c r="G256" i="12"/>
  <c r="G257" i="12"/>
  <c r="G260" i="12"/>
  <c r="G261" i="12"/>
  <c r="G262" i="12"/>
  <c r="G270" i="12"/>
  <c r="G272" i="12"/>
  <c r="G273" i="12"/>
  <c r="G274" i="12"/>
  <c r="G277" i="12"/>
  <c r="G282" i="12"/>
  <c r="G285" i="12"/>
  <c r="G286" i="12"/>
  <c r="G290" i="12"/>
  <c r="G294" i="12"/>
  <c r="G298" i="12"/>
  <c r="G302" i="12"/>
  <c r="G306" i="12"/>
  <c r="G308" i="12"/>
  <c r="G311" i="12"/>
  <c r="G314" i="12"/>
  <c r="G317" i="12"/>
  <c r="G320" i="12"/>
  <c r="G323" i="12"/>
  <c r="G324" i="12"/>
  <c r="G326" i="12"/>
  <c r="G330" i="12"/>
  <c r="G335" i="12"/>
  <c r="G343" i="12"/>
  <c r="G344" i="12"/>
  <c r="G345" i="12"/>
  <c r="G348" i="12"/>
  <c r="G351" i="12"/>
  <c r="G359" i="12"/>
  <c r="G360" i="12"/>
  <c r="G361" i="12"/>
  <c r="G364" i="12"/>
  <c r="G368" i="12"/>
  <c r="G374" i="12"/>
  <c r="G377" i="12"/>
  <c r="G379" i="12"/>
  <c r="G381" i="12"/>
  <c r="G386" i="12"/>
  <c r="G392" i="12"/>
  <c r="G398" i="12"/>
  <c r="G404" i="12"/>
  <c r="G409" i="12"/>
  <c r="G414" i="12"/>
  <c r="G419" i="12"/>
  <c r="G422" i="12"/>
  <c r="G426" i="12"/>
  <c r="G431" i="12"/>
  <c r="G434" i="12"/>
  <c r="G435" i="12"/>
  <c r="G437" i="12"/>
  <c r="G439" i="12"/>
  <c r="G440" i="12"/>
  <c r="G441" i="12"/>
  <c r="G443" i="12"/>
  <c r="G445" i="12"/>
  <c r="G447" i="12"/>
  <c r="G449" i="12"/>
  <c r="G450" i="12"/>
  <c r="G452" i="12"/>
  <c r="G457" i="12"/>
  <c r="F453" i="12" s="1"/>
  <c r="J105" i="1" s="1"/>
  <c r="G461" i="12"/>
  <c r="G464" i="12"/>
  <c r="G468" i="12"/>
  <c r="G472" i="12"/>
  <c r="G473" i="12"/>
  <c r="G475" i="12"/>
  <c r="G477" i="12"/>
  <c r="G478" i="12"/>
  <c r="G480" i="12"/>
  <c r="G481" i="12"/>
  <c r="G483" i="12"/>
  <c r="G488" i="12"/>
  <c r="G490" i="12"/>
  <c r="F489" i="12" s="1"/>
  <c r="H40" i="11" s="1"/>
  <c r="G492" i="12"/>
  <c r="G494" i="12"/>
  <c r="G496" i="12"/>
  <c r="G499" i="12"/>
  <c r="G501" i="12"/>
  <c r="G502" i="12"/>
  <c r="G503" i="12"/>
  <c r="G504" i="12"/>
  <c r="G505" i="12"/>
  <c r="G506" i="12"/>
  <c r="G507" i="12"/>
  <c r="G510" i="12"/>
  <c r="G512" i="12"/>
  <c r="G513" i="12"/>
  <c r="G514" i="12"/>
  <c r="G515" i="12"/>
  <c r="G516" i="12"/>
  <c r="G517" i="12"/>
  <c r="G518" i="12"/>
  <c r="G519" i="12"/>
  <c r="F511" i="12" s="1"/>
  <c r="J109" i="1" s="1"/>
  <c r="G520" i="12"/>
  <c r="G521" i="12"/>
  <c r="G524" i="12"/>
  <c r="G526" i="12"/>
  <c r="G527" i="12"/>
  <c r="G528" i="12"/>
  <c r="G529" i="12"/>
  <c r="F525" i="12" s="1"/>
  <c r="G530" i="12"/>
  <c r="G531" i="12"/>
  <c r="G532" i="12"/>
  <c r="G533" i="12"/>
  <c r="G534" i="12"/>
  <c r="G535" i="12"/>
  <c r="G536" i="12"/>
  <c r="G537" i="12"/>
  <c r="G538" i="12"/>
  <c r="G539" i="12"/>
  <c r="G540" i="12"/>
  <c r="G542" i="12"/>
  <c r="G544" i="12"/>
  <c r="G548" i="12"/>
  <c r="G550" i="12"/>
  <c r="G552" i="12"/>
  <c r="G553" i="12"/>
  <c r="G555" i="12"/>
  <c r="G556" i="12"/>
  <c r="G560" i="12"/>
  <c r="G563" i="12"/>
  <c r="G570" i="12"/>
  <c r="G573" i="12"/>
  <c r="G574" i="12"/>
  <c r="G576" i="12"/>
  <c r="F575" i="12" s="1"/>
  <c r="J113" i="1" s="1"/>
  <c r="G577" i="12"/>
  <c r="G579" i="12"/>
  <c r="G581" i="12"/>
  <c r="G583" i="12"/>
  <c r="G585" i="12"/>
  <c r="G587" i="12"/>
  <c r="G589" i="12"/>
  <c r="D20" i="11"/>
  <c r="B7" i="11"/>
  <c r="B6" i="11"/>
  <c r="C1" i="11"/>
  <c r="B1" i="11"/>
  <c r="AZ87" i="1"/>
  <c r="AZ86" i="1"/>
  <c r="AZ85" i="1"/>
  <c r="AZ82" i="1"/>
  <c r="AZ80" i="1"/>
  <c r="AZ79" i="1"/>
  <c r="AZ78" i="1"/>
  <c r="AZ76" i="1"/>
  <c r="AZ72" i="1"/>
  <c r="AZ70" i="1"/>
  <c r="AZ66" i="1"/>
  <c r="AZ65" i="1"/>
  <c r="AZ63" i="1"/>
  <c r="AZ62" i="1"/>
  <c r="AZ60" i="1"/>
  <c r="AZ59" i="1"/>
  <c r="AZ58" i="1"/>
  <c r="AZ56" i="1"/>
  <c r="AZ55" i="1"/>
  <c r="AZ53" i="1"/>
  <c r="AZ51" i="1"/>
  <c r="AZ50" i="1"/>
  <c r="AZ48" i="1"/>
  <c r="AZ46" i="1"/>
  <c r="AZ45" i="1"/>
  <c r="AZ43" i="1"/>
  <c r="AZ42" i="1"/>
  <c r="AZ40" i="1"/>
  <c r="AZ39" i="1"/>
  <c r="AZ37" i="1"/>
  <c r="AZ33" i="1"/>
  <c r="B1" i="9"/>
  <c r="C1" i="9"/>
  <c r="B7" i="9"/>
  <c r="B6" i="9"/>
  <c r="H43" i="11" l="1"/>
  <c r="J110" i="1"/>
  <c r="H24" i="11"/>
  <c r="O22" i="11"/>
  <c r="O23" i="1" s="1"/>
  <c r="J27" i="1" s="1"/>
  <c r="J28" i="1" s="1"/>
  <c r="F458" i="12"/>
  <c r="F109" i="12"/>
  <c r="F8" i="12"/>
  <c r="H34" i="11"/>
  <c r="H38" i="11"/>
  <c r="H42" i="11"/>
  <c r="H46" i="11"/>
  <c r="J107" i="1"/>
  <c r="F578" i="12"/>
  <c r="F549" i="12"/>
  <c r="F561" i="12"/>
  <c r="F500" i="12"/>
  <c r="F278" i="12"/>
  <c r="F234" i="12"/>
  <c r="F74" i="12"/>
  <c r="F19" i="12"/>
  <c r="J31" i="1"/>
  <c r="H26" i="11"/>
  <c r="H27" i="11"/>
  <c r="H32" i="11" l="1"/>
  <c r="J99" i="1"/>
  <c r="J108" i="1"/>
  <c r="H41" i="11"/>
  <c r="J100" i="1"/>
  <c r="H33" i="11"/>
  <c r="J112" i="1"/>
  <c r="H45" i="11"/>
  <c r="H31" i="11"/>
  <c r="G592" i="12"/>
  <c r="H19" i="11" s="1"/>
  <c r="H20" i="11" s="1"/>
  <c r="J23" i="1" s="1"/>
  <c r="J24" i="1" s="1"/>
  <c r="J98" i="1"/>
  <c r="H36" i="11"/>
  <c r="J103" i="1"/>
  <c r="H44" i="11"/>
  <c r="J111" i="1"/>
  <c r="H35" i="11"/>
  <c r="J102" i="1"/>
  <c r="J104" i="1"/>
  <c r="H37" i="11"/>
  <c r="H47" i="11"/>
  <c r="J114" i="1"/>
  <c r="H39" i="11"/>
  <c r="J106" i="1"/>
  <c r="H48" i="11" l="1"/>
  <c r="J115" i="1"/>
</calcChain>
</file>

<file path=xl/sharedStrings.xml><?xml version="1.0" encoding="utf-8"?>
<sst xmlns="http://schemas.openxmlformats.org/spreadsheetml/2006/main" count="1873" uniqueCount="908">
  <si>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</si>
  <si>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</si>
  <si>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</si>
  <si>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</si>
  <si>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</si>
  <si>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</si>
  <si>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</si>
  <si>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</si>
  <si>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</si>
  <si>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</si>
  <si>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</si>
  <si>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</si>
  <si>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</si>
  <si>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</si>
  <si>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</si>
  <si>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</si>
  <si>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</si>
  <si>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</si>
  <si>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</si>
  <si>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</si>
  <si>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</si>
  <si>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</si>
  <si>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</si>
  <si>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</si>
  <si>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</si>
  <si>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</si>
  <si>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</si>
  <si>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</si>
  <si>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</si>
  <si>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</si>
  <si>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</si>
  <si>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</si>
  <si>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</si>
  <si>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</si>
  <si>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</si>
  <si>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</si>
  <si>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</si>
  <si>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</si>
  <si>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</si>
  <si>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</si>
  <si>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W450</t>
  </si>
  <si>
    <t>Snížení energetické náročnosti hasič. stanice Koblov</t>
  </si>
  <si>
    <t>Stavební objekt</t>
  </si>
  <si>
    <t>01</t>
  </si>
  <si>
    <t>812.1.9</t>
  </si>
  <si>
    <t>Celkem za stavbu</t>
  </si>
  <si>
    <t>Rekapitulace DPH</t>
  </si>
  <si>
    <t>Základ pro DPH</t>
  </si>
  <si>
    <t>%</t>
  </si>
  <si>
    <t>DPH</t>
  </si>
  <si>
    <t>Celkem za stavbu s DPH</t>
  </si>
  <si>
    <t>1. PODMÍNKY PRO ZPRACOVÁNÍ NABÍDKOVÉ CENY</t>
  </si>
  <si>
    <t xml:space="preserve">        Cenová soustava</t>
  </si>
  <si>
    <t xml:space="preserve">        Použitá cenová soustava</t>
  </si>
  <si>
    <t>Soupisy stavebních prací, dodávek a služeb jsou zpracovány s použitím cenové soustavy zpracované společností RTS, a.s.. Položky z cenové soustavy mají uveden odkaz na cenovou soustavu včetně označení příslušného ceníku.</t>
  </si>
  <si>
    <t xml:space="preserve">        Technické podmínky</t>
  </si>
  <si>
    <t>Obsah jednotlivých položek, způsob měření a ostatní další podmínky definující obsah a použití jednotlivých položek jsou obsaženy v cenových a technických podmínkách příslušných ceníků (viz zařazení u položky), které jsou volně dostupné na elektronické adrese www.cenovasoustava.cz</t>
  </si>
  <si>
    <t>Individuální položky</t>
  </si>
  <si>
    <t>Položky soupisu prací, které cenová soustava neobsahuje, jsou označeny popisem „vlastní“. Pro tyto položky jsou cenové a technické podmínky definovány jejich popisem, případně odkazem na konkrétní část příslušné dokumentace.</t>
  </si>
  <si>
    <t xml:space="preserve">        Závaznost a změna soupisu</t>
  </si>
  <si>
    <t xml:space="preserve">        Závaznost soupisu</t>
  </si>
  <si>
    <t>Poskytnuté soupisy jsou pro zpracování nabídkové ceny závazné. Je vyloučeno jakékoliv vyřazení položek ze soupisu, doplnění položek do soupisu, slučování položek a jakýkoliv zásah do popisu položky, množství měrných jednotek nebo jakkoliv měnit či upravovat jakýkoliv jiný údaj v soupisu.</t>
  </si>
  <si>
    <t xml:space="preserve">        Zvláštní podmínky pro stanovení nabídkové ceny</t>
  </si>
  <si>
    <t xml:space="preserve">        Přeprava vybouraných hmot, suti a vytěžené zeminy</t>
  </si>
  <si>
    <t>Pokud soupis obsahuje i některé technologické položky vztahující se k uložení vytěžené zeminy nebo vybouraných hmot, vodorovné přesuny zeminy nebo vybouraných hmot pak v takových případech zpracovatel soupisu předpokládá určitou přepravní vzdálenost. Pokud z technologického postupu dodavatele vyplývá jiná přepravní vzdálenost, je povinností dodavatele stanovit takovou jednotkovou cenu, aby celková cena položky odpovídala jeho konkrétním technologickým podmínkám a konkrétní přepravní vzdálenosti, při soupisem vymezeném množství měrných jednotek.</t>
  </si>
  <si>
    <t xml:space="preserve">        Vnitrostaveništní přesun stavebního materiálu</t>
  </si>
  <si>
    <t>Pokud soupis obsahuje i položky vztahující se ke vnitrostaveništnímu přesunu materiálů (položky označené jako přesun hmot), pak v takových případech je povinností dodavatele stanovit takovou jednotkovou cenu, aby celková cena položky odpovídala jeho konkrétním technologickým podmínkám a konkrétní přepravní vzdálenosti, při soupisem vymezeném množství měrných jednotek.</t>
  </si>
  <si>
    <t>Vnitrostaveništní přesun hmot prací PSV (pomocná stavební výroba) může být v soupisu stanoven procenticky z hodnoty ceny za provedení příslušných řemeslných prací, dodávek a služeb. V takovém případě není v soupisu uvedeno množství měrných jednotek. Dodavatel ocení celkovou cenu u takové položky přesunu hmot vždy konkrétní částkou v Kč, bez ohledu na to, jakým způsobem k jejímu výpočtu dospěl.</t>
  </si>
  <si>
    <t xml:space="preserve">        Příplatky za ztížené podmínky prací</t>
  </si>
  <si>
    <t>Pokud soupis položku příplatku za ztížené podmínky obsahuje, je dodavatel povinen ji ocenit bez ohledu na to, že tento příplatek dodavatel standardně neuplatňuje.</t>
  </si>
  <si>
    <t xml:space="preserve">        Vedlejší a ostatní náklady</t>
  </si>
  <si>
    <t>Tyto náklady jsou popsány v samostatném soupisu stavebních prací, dodávek a služeb s tím, že dodavatel je povinen v rámci těchto nákladů ocenit všechny definované náklady souhrnně pro celou stavbu.</t>
  </si>
  <si>
    <t>2. SPECIFICKÉ PODMÍNKY PRO ZPRACOVÁNÍ NABÍDKOVÉ CENY</t>
  </si>
  <si>
    <t>Upřesnění technických podmínek stavby je v realizační dokumentaci</t>
  </si>
  <si>
    <t>3. ELEKTRONICKÁ PODOBA SOUPISU</t>
  </si>
  <si>
    <t xml:space="preserve">        Elektronická podoba soupisu</t>
  </si>
  <si>
    <t>V souladu se zákonem jsou předložené soupisy zpracovány i v elektronické podobě.  Elektronickou podobou soupisu stavebních prací, dodávek a služeb je formát MS EXCEL.</t>
  </si>
  <si>
    <t>Popis formátu soupisu odpovídá svou strukturou vzorovému soupisu volně dostupnému na internetové adrese:</t>
  </si>
  <si>
    <t>www.stavebnionline.cz/soupis</t>
  </si>
  <si>
    <t xml:space="preserve">        Závěrečné ustanovení</t>
  </si>
  <si>
    <t>Ostatní podmínky vztahující se ke zpracování nabídkové ceny jsou uvedeny v zadávací dokumentaci.</t>
  </si>
  <si>
    <t>Soupis není samostatným dokumentem pro zpracování nabídkové ceny,technické  a kvalitativní podmínky jsou definovány dokumentací pro provedení stavby.</t>
  </si>
  <si>
    <t>Rekapitulace dílů</t>
  </si>
  <si>
    <t>Číslo</t>
  </si>
  <si>
    <t>Název</t>
  </si>
  <si>
    <t>Celkem</t>
  </si>
  <si>
    <t>11</t>
  </si>
  <si>
    <t>Přípravné a přidružené práce</t>
  </si>
  <si>
    <t>3</t>
  </si>
  <si>
    <t>Svislé a kompletní konstrukce</t>
  </si>
  <si>
    <t>4</t>
  </si>
  <si>
    <t>Vodorovné konstrukce</t>
  </si>
  <si>
    <t>501</t>
  </si>
  <si>
    <t>Dlažby</t>
  </si>
  <si>
    <t>6</t>
  </si>
  <si>
    <t>Úpravy povrchu, podlahy</t>
  </si>
  <si>
    <t>9</t>
  </si>
  <si>
    <t>Ostatní konstrukce, bourání</t>
  </si>
  <si>
    <t>96</t>
  </si>
  <si>
    <t>Bourání konstrukcí</t>
  </si>
  <si>
    <t>99</t>
  </si>
  <si>
    <t>Staveništní přesun hmot</t>
  </si>
  <si>
    <t>712</t>
  </si>
  <si>
    <t>Živičné krytiny</t>
  </si>
  <si>
    <t>713</t>
  </si>
  <si>
    <t>Izolace tepelné</t>
  </si>
  <si>
    <t>764</t>
  </si>
  <si>
    <t>Konstrukce klempířské</t>
  </si>
  <si>
    <t>767</t>
  </si>
  <si>
    <t>Konstrukce zámečnické</t>
  </si>
  <si>
    <t>769</t>
  </si>
  <si>
    <t>Otvorové prvky z plastu</t>
  </si>
  <si>
    <t>771</t>
  </si>
  <si>
    <t>Podlahy z dlaždic a obklady</t>
  </si>
  <si>
    <t>784</t>
  </si>
  <si>
    <t>Malby</t>
  </si>
  <si>
    <t>M21</t>
  </si>
  <si>
    <t>Elektromontáže</t>
  </si>
  <si>
    <t>VN</t>
  </si>
  <si>
    <t>Vedlejší náklady</t>
  </si>
  <si>
    <t>Cena celkem</t>
  </si>
  <si>
    <t>STA</t>
  </si>
  <si>
    <t>812</t>
  </si>
  <si>
    <t>Budovy pro výrobu a služby</t>
  </si>
  <si>
    <t>812.1</t>
  </si>
  <si>
    <t>svislá nosná konstrukce zděná z cihel,tvárnic, bloků</t>
  </si>
  <si>
    <t>ostatní stavební akce</t>
  </si>
  <si>
    <t>Rozsah:</t>
  </si>
  <si>
    <t>m3</t>
  </si>
  <si>
    <t>Rekapitulace soupisů náležejících k objektu</t>
  </si>
  <si>
    <t>Soupis</t>
  </si>
  <si>
    <t>Cena (Kč)</t>
  </si>
  <si>
    <t>Celkem objekt</t>
  </si>
  <si>
    <t>Celkem za objekt s DPH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</si>
  <si>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</si>
  <si>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</si>
  <si>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</si>
  <si>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</si>
  <si>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</si>
  <si>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</si>
  <si>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</si>
  <si>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</si>
  <si>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139 6 Ruční výkop jam, rýh a šachet</t>
  </si>
  <si>
    <t>s přehozením na vzdálenost do 5 m nebo s naložením na ruční dopravní prostředek</t>
  </si>
  <si>
    <t>SPX</t>
  </si>
  <si>
    <t>139601103R00</t>
  </si>
  <si>
    <t>...v hornině 4</t>
  </si>
  <si>
    <t>800-1</t>
  </si>
  <si>
    <t>RTS</t>
  </si>
  <si>
    <t>POL</t>
  </si>
  <si>
    <t>pro hromosvod</t>
  </si>
  <si>
    <t>3*0,3</t>
  </si>
  <si>
    <t>20*0,3*0,7</t>
  </si>
  <si>
    <t>174 10-11 Zásyp sypaninou se zhutněním</t>
  </si>
  <si>
    <t>z jakékoliv horniny s uložením výkopku po vrstvách,</t>
  </si>
  <si>
    <t>174101102R00</t>
  </si>
  <si>
    <t>...v uzavřených prostorách s urovnáním povrchu zásypu s ručním zhutněním</t>
  </si>
  <si>
    <t>11012101</t>
  </si>
  <si>
    <t>Rozebrání a zpětné položení zámkové dlažby pro montáž hromosvodu</t>
  </si>
  <si>
    <t>m2</t>
  </si>
  <si>
    <t>Vlastní</t>
  </si>
  <si>
    <t>POL_NEZ</t>
  </si>
  <si>
    <t>310 23-8 Zazdívka otvorů o ploše přes 0,25 m2 do 1 m2 ve zdivu nadzákladovém cihlami pálenými</t>
  </si>
  <si>
    <t>z pomocného pracovního lešení o výšce podlahy do 1900 mm a pro zatížení do 1,5 kPa,</t>
  </si>
  <si>
    <t>310238211R00</t>
  </si>
  <si>
    <t>...pro jakoukoliv maltu vápenocementovou</t>
  </si>
  <si>
    <t>801-4</t>
  </si>
  <si>
    <t>0,6*0,6*0,45*4</t>
  </si>
  <si>
    <t>(0,7*1,05+0,6*1,5+0,9*1,2)*0,45</t>
  </si>
  <si>
    <t>310 23-9 Zazdívka otvorů o ploše přes 1 m2 do 4 m2 ve zdivu nadzákladovém cihlami pálenými</t>
  </si>
  <si>
    <t>310239211R00</t>
  </si>
  <si>
    <t>1,15*2,1*0,45</t>
  </si>
  <si>
    <t>dozdívky do 4m2 : (8,3+1,75)*0,9*0,25</t>
  </si>
  <si>
    <t>(0,45*0,6+0,6*0,15*3+8,3+1,9)*0,9</t>
  </si>
  <si>
    <t>310 27-1 Zazdívka otvorů zdiva z pórobetonových tvárnic</t>
  </si>
  <si>
    <t>310271630R00</t>
  </si>
  <si>
    <t>...plochy od 1 m2 do 4 m2, tloušťka zdiva 300 mm</t>
  </si>
  <si>
    <t>zdivo ,dozdění tl.450+300mm : 7,25*0,25*0,45+7,25*0,55*0,3</t>
  </si>
  <si>
    <t>9,95*0,3*2*0,3</t>
  </si>
  <si>
    <t>8,55*(0,3*0,45+1*0,3)</t>
  </si>
  <si>
    <t>(0,6*3+8,3*1,9)*0,15*0,9</t>
  </si>
  <si>
    <t>317 23-4 Vyzdívka mezi nosníky</t>
  </si>
  <si>
    <t>jakýmikoliv cihlami pálenými na jakoukoliv maltu,</t>
  </si>
  <si>
    <t>317234410R00</t>
  </si>
  <si>
    <t>...cementovou</t>
  </si>
  <si>
    <t>7,25*0,45*0,2</t>
  </si>
  <si>
    <t>319 20 Vyrovnání nerovného povrchu</t>
  </si>
  <si>
    <t>vnitřního i vnějšího zdiva, bez odsekání vadných cihel, bez pomocného lešení,</t>
  </si>
  <si>
    <t>319 20-1 jakoukoliv maltou</t>
  </si>
  <si>
    <t>319201311R00</t>
  </si>
  <si>
    <t>...do 30 mm</t>
  </si>
  <si>
    <t>Položka pořadí 29 : 73.19000</t>
  </si>
  <si>
    <t>331 23 Zdivo pilířů</t>
  </si>
  <si>
    <t>volně stojících čtyřhranných až osmihranných (průřezu čtverce, T, nebo kříže), pravoúhlých pod omítku anebo režné (bez spárování)</t>
  </si>
  <si>
    <t>331 23-1 z cihel pálených plných</t>
  </si>
  <si>
    <t>331231116R00</t>
  </si>
  <si>
    <t>... , délky 290 mm, pevnost v tlaku P 15 MPa, na maltu cementovou (MC) 10 MPa</t>
  </si>
  <si>
    <t>801-1</t>
  </si>
  <si>
    <t>0,25*0,45*3,75</t>
  </si>
  <si>
    <t>342 24-49 Příplatky</t>
  </si>
  <si>
    <t>342241192R00</t>
  </si>
  <si>
    <t>...za vyzdívání do ocelové kostry</t>
  </si>
  <si>
    <t>pro ocel pilíř</t>
  </si>
  <si>
    <t>0,45*3,75*2</t>
  </si>
  <si>
    <t>342 27 Příčky z cihel a tvárnic nepálených</t>
  </si>
  <si>
    <t>včetně pomocného lešení</t>
  </si>
  <si>
    <t>342 27-1 příčky z příčkovek pórobetonových</t>
  </si>
  <si>
    <t>342255028R00</t>
  </si>
  <si>
    <t>...tloušťky 150 mm</t>
  </si>
  <si>
    <t>nadezdění atik : (15,15+8,3+10,2+2,7)*0,2</t>
  </si>
  <si>
    <t>(3,85+1,95)*0,25</t>
  </si>
  <si>
    <t>342 94 Kotvení příček ke konstrukcím</t>
  </si>
  <si>
    <t>342948111R00</t>
  </si>
  <si>
    <t>...kotvami na hmoždinky</t>
  </si>
  <si>
    <t>m</t>
  </si>
  <si>
    <t>použítí chem.kotev</t>
  </si>
  <si>
    <t>Včetně dodávky kotev i spojovacího materiálu.</t>
  </si>
  <si>
    <t>kotvení atik : 15,15+8,3+10,2+2,7+3,85+1,95</t>
  </si>
  <si>
    <t>346 24-438 Plentování ocelových nosníků jednostranné</t>
  </si>
  <si>
    <t>jakýmikoliv cihlami,</t>
  </si>
  <si>
    <t>346244381R00</t>
  </si>
  <si>
    <t>...výšky do 200 mm</t>
  </si>
  <si>
    <t>7,25*0,2*2</t>
  </si>
  <si>
    <t>34225</t>
  </si>
  <si>
    <t>Kotvení zdiva nerez kotvami vč. dodávky kotev</t>
  </si>
  <si>
    <t>1,1*2+1,5+0,9</t>
  </si>
  <si>
    <t>413 23 Zazdívka zhlaví jakýmikoliv cihlami pálenými</t>
  </si>
  <si>
    <t>413 23-2 válcovaných nosníků</t>
  </si>
  <si>
    <t>413232221R00</t>
  </si>
  <si>
    <t>...výšky přes 150 do 300 mm</t>
  </si>
  <si>
    <t>kus</t>
  </si>
  <si>
    <t>416 02 Podhledy na kovové konstrukci opláštěné deskami sádrokartonovými</t>
  </si>
  <si>
    <t>416 02-1 nosná konstrukce z profilů CD s přímým uchycením</t>
  </si>
  <si>
    <t>416021122R00</t>
  </si>
  <si>
    <t>...1x deska, tloušťky 12,5 mm, protipožární</t>
  </si>
  <si>
    <t>s úpravou rohů, koutů a hran konstrukcí, přebroušení a tmelení spár,</t>
  </si>
  <si>
    <t>83,4+8+4,6</t>
  </si>
  <si>
    <t>417 32 Železobeton ztužujících pásů a věnců</t>
  </si>
  <si>
    <t>417321414R00</t>
  </si>
  <si>
    <t>...z betonu C 25/30</t>
  </si>
  <si>
    <t>18,3*0,45*0,3</t>
  </si>
  <si>
    <t>8*0,3*0,3</t>
  </si>
  <si>
    <t>417 35-11 Bednění bočnic ztužujících pásů a věnců včetně vzpěr</t>
  </si>
  <si>
    <t>417351115R00</t>
  </si>
  <si>
    <t>...zřízení</t>
  </si>
  <si>
    <t>18,3*2*0,3</t>
  </si>
  <si>
    <t>8*2*0,3</t>
  </si>
  <si>
    <t>417351116R00</t>
  </si>
  <si>
    <t>...odstranění</t>
  </si>
  <si>
    <t>417 36 Výztuž ztužujících pásů a věnců</t>
  </si>
  <si>
    <t>417 36-1 z betonářské oceli</t>
  </si>
  <si>
    <t>417361821R00</t>
  </si>
  <si>
    <t>...10 505(R)</t>
  </si>
  <si>
    <t>t</t>
  </si>
  <si>
    <t>0,137</t>
  </si>
  <si>
    <t>0,058</t>
  </si>
  <si>
    <t>41101</t>
  </si>
  <si>
    <t>Dod+mont podlití nebo vyrovnání podkladu betonem pro osazní ocel. kcí,ploten</t>
  </si>
  <si>
    <t>ks</t>
  </si>
  <si>
    <t>564 4 Podklad nebo podsyp ze struskového štěrku</t>
  </si>
  <si>
    <t>s rozprostřením a zhutněním</t>
  </si>
  <si>
    <t>564431111R00</t>
  </si>
  <si>
    <t>...tloušťka po zhutnění 100 mm</t>
  </si>
  <si>
    <t>822-1</t>
  </si>
  <si>
    <t>46,5*0,6</t>
  </si>
  <si>
    <t>596 8 Kladení dlažby z betonových nebo kameninových dlaždic</t>
  </si>
  <si>
    <t>komunikací pro pěší do velikosti dlaždic 0,25 m2 s provedením lože do tl. 30 mm, s vyplněním spár a se smetením přebytečného materiálu na vzdálenost do 3 m</t>
  </si>
  <si>
    <t>596811111R00</t>
  </si>
  <si>
    <t>...do lože z kameniva těženého tloušťky do 30 mm</t>
  </si>
  <si>
    <t>46,5*0,5</t>
  </si>
  <si>
    <t>50100</t>
  </si>
  <si>
    <t>Dod dlažba okap. chodníku 500/500/50</t>
  </si>
  <si>
    <t>23,25*1,03</t>
  </si>
  <si>
    <t>610 99 Zakrývání výplní vnitřních otvorů, předmětů apod.</t>
  </si>
  <si>
    <t>které se zřizují před úpravami povrchu, a obalení osazených dveřních zárubní před znečištěním při úpravách povrchu nástřikem plastických maltovin včetně pozdějšího odkrytí,</t>
  </si>
  <si>
    <t>610991111R00</t>
  </si>
  <si>
    <t>...fólií Pe 0,05-0,2 mm</t>
  </si>
  <si>
    <t>612 40-3 Hrubá výplň rýh ve stěnách, jakoukoliv maltou</t>
  </si>
  <si>
    <t>jakékoliv šířky rýhy,</t>
  </si>
  <si>
    <t>612 40-31 jakoukoliv maltou</t>
  </si>
  <si>
    <t>612403399R00</t>
  </si>
  <si>
    <t>...jakékoliv šířky</t>
  </si>
  <si>
    <t>612 42 Omítky vnitřní stěn vápenné nebo vápenocementové v podlaží i ve schodišti</t>
  </si>
  <si>
    <t>612421637R00</t>
  </si>
  <si>
    <t>...štukové</t>
  </si>
  <si>
    <t>(0,6*0,6*4+0,7*1,05+0,6*1,5+0,9*1,2)*1,2</t>
  </si>
  <si>
    <t>(7,95+10,7+0,45+0,15*3+1,6*2+4,9+2,9)*2*0,9*1,2</t>
  </si>
  <si>
    <t>612 42-5 Omítka vápenná vnitřního ostění</t>
  </si>
  <si>
    <t>okenního nebo dveřního, z pomocného pracovního lešení o výšce podlahy do 1900 mm a pro zatížení do 1,5 kPa,</t>
  </si>
  <si>
    <t>612425931R00</t>
  </si>
  <si>
    <t>...omítkou štukovou</t>
  </si>
  <si>
    <t>(3,5+3,6)*2*0,5*2</t>
  </si>
  <si>
    <t>(1,9+1,15)*2*0,5+(1,5+1,5)*2*0,5*2+(1,2+1,5)*2*0,5*5</t>
  </si>
  <si>
    <t>(1,2+1,5)*2*0,5+(1,3+1,35)*2*0,5+(1,2+1,3)*2*0,5+(1,3+1,05)*2*0,5+(1,5+0,9)*2*0,5</t>
  </si>
  <si>
    <t>(1,2+0,6)*2*0,5+(0,6+1,15)*2*0,5+(0,9+1,8)*2*0,5*4</t>
  </si>
  <si>
    <t>(1,12+2,1)*2*0,5*2+(1+2,05)*2*0,5</t>
  </si>
  <si>
    <t>612 47-31 Omítky vnitřní zdiva ze suchých směsí</t>
  </si>
  <si>
    <t>omítka vápenocementová, strojně nebo ručně nanášená v podlaží i ve schodišti na jakýkoliv druh podkladu,</t>
  </si>
  <si>
    <t>612 47-319 příplatek</t>
  </si>
  <si>
    <t>612473186R00</t>
  </si>
  <si>
    <t>...za zabudované rohovníky</t>
  </si>
  <si>
    <t>3,75*4</t>
  </si>
  <si>
    <t>613 42 Omítka vnitřní pilířů a sloupů vápenná nebo vápennocementová</t>
  </si>
  <si>
    <t>613421775R00</t>
  </si>
  <si>
    <t>...rovná na pletivu, štuková</t>
  </si>
  <si>
    <t>(0,25+0,45)*2*3,75</t>
  </si>
  <si>
    <t>613 48-11 Potažení vnitřních pilířů pletivem</t>
  </si>
  <si>
    <t>v ploše nebo pruzích na plném podkladě nebo na podkladě s dutinami (pod omítku)</t>
  </si>
  <si>
    <t>613 48-111 včetně přibití strun a jejich vypnutí</t>
  </si>
  <si>
    <t>613481111R00</t>
  </si>
  <si>
    <t>...rabicovým</t>
  </si>
  <si>
    <t>620 99-2 Zakrývání výplní vnějších otvorů</t>
  </si>
  <si>
    <t>s rámy a zárubněmi, zábradlí, předmětů oplechování apod., které se zřizují ještě před úpravami povrchu, před jejich znečištěním při úpravách povrchu nástřikem plastických (lepivých) maltovin</t>
  </si>
  <si>
    <t>620991121R00</t>
  </si>
  <si>
    <t>...z postaveného lešení</t>
  </si>
  <si>
    <t>3,5*3,6*2</t>
  </si>
  <si>
    <t>1,9*1,15+1,5*1,5*2+1,2*1,5*5</t>
  </si>
  <si>
    <t>1,2*1,5+1,3*1,35+1,2*1,3+1,3*1,05+1,5*0,9</t>
  </si>
  <si>
    <t>1,2*0,6+0,6*1,15+0,9*1,8*4</t>
  </si>
  <si>
    <t>1,12*2,1*2+1*2,05</t>
  </si>
  <si>
    <t>622 47-3 Příplatek</t>
  </si>
  <si>
    <t>622473187RT2</t>
  </si>
  <si>
    <t>...za okenní začišťovací lištu včetně dodávky</t>
  </si>
  <si>
    <t>(3,5+3,6)*2*2</t>
  </si>
  <si>
    <t>(1,9+1,15)*2*0,5+(1,5+1,5)*2*0,5*2+(1,2+1,5)*2*5</t>
  </si>
  <si>
    <t>(1,2+1,5)*2+(1,3+1,35)*2+(1,2+1,3)*2+(1,3+1,05)*2+(1,5+0,9)*2</t>
  </si>
  <si>
    <t>(1,2+0,6)*2+(0,6+1,15)*2+(0,9+1,8)*2*4</t>
  </si>
  <si>
    <t>(1,12+2,1)*2*2+(1+2,05)*2</t>
  </si>
  <si>
    <t>622 90-4 Očištění fasád</t>
  </si>
  <si>
    <t>622904112R00</t>
  </si>
  <si>
    <t>...tlakovou vodou, složitost fasády 1 - 2</t>
  </si>
  <si>
    <t>30,785+7,805+5,83+514,3847+4,8374+33,852+22,66</t>
  </si>
  <si>
    <t>622904121R00</t>
  </si>
  <si>
    <t xml:space="preserve">...ruční čištění ocelovým kartáčem,  </t>
  </si>
  <si>
    <t>631 31 Mazanina z betonu prostého</t>
  </si>
  <si>
    <t>(z kameniva) hlazená dřevěným hladítkem</t>
  </si>
  <si>
    <t>631 31-3 tl. přes 80 do 120 mm</t>
  </si>
  <si>
    <t>631313611R00</t>
  </si>
  <si>
    <t xml:space="preserve">...z betonu C 16/20 </t>
  </si>
  <si>
    <t>Včetně vytvoření dilatačních spár, bez zaplnění.</t>
  </si>
  <si>
    <t>dobet.prahu : 3,5*0,45*0,12*2</t>
  </si>
  <si>
    <t>631 31-915 Příplatek za přehlazení povrchu</t>
  </si>
  <si>
    <t>betonové mazaniny min. B 10 ocelovým hladítkem</t>
  </si>
  <si>
    <t>631319153R00</t>
  </si>
  <si>
    <t>...tloušťka mazaniny od 80 mm do 120 mm</t>
  </si>
  <si>
    <t>631 31-917 Příplatek za stržení povrchu</t>
  </si>
  <si>
    <t>spodní vrstvy mazaniny latí před vložením výztuže nebo pletiva pro tloušťku obou vrstev mazaniny</t>
  </si>
  <si>
    <t>631319173R00</t>
  </si>
  <si>
    <t>0,378*2</t>
  </si>
  <si>
    <t>631 36 Výztuž mazanin z betonů a z lehkých betonů</t>
  </si>
  <si>
    <t>631361921R00</t>
  </si>
  <si>
    <t>...ze svařovaných sítí</t>
  </si>
  <si>
    <t>3,5*0,45*5*1,15*2*0,001</t>
  </si>
  <si>
    <t>632 45-102 Vyrovnávací potěr z cementové malty v pásu</t>
  </si>
  <si>
    <t>na zdivu jako podklad např. pod izolaci, na parapetech z prefabrikovaných dílců, pod oplechování apod., vodorovný nebo ve spádu do 15°, hlazený dřevěným hladítkem,</t>
  </si>
  <si>
    <t>632451024R00</t>
  </si>
  <si>
    <t>...o průměrné (střední) tloušťce od 40 do 50 mm</t>
  </si>
  <si>
    <t>25,5*0,45</t>
  </si>
  <si>
    <t>57*0,3</t>
  </si>
  <si>
    <t>13,3*0,3</t>
  </si>
  <si>
    <t>62200</t>
  </si>
  <si>
    <t>Provedení odtrhových a výtažných zkoušek vč. protokolů</t>
  </si>
  <si>
    <t>sada</t>
  </si>
  <si>
    <t>622014</t>
  </si>
  <si>
    <t>KZS ETICS z XPS tl.140mm vč.finální povrchové úpravy vč.všech detailů a lišt  skladba viz TZ, sokl  KZS1 povrch keramický obklad</t>
  </si>
  <si>
    <t>P1 : 3*0,4+12,6*0,4+2,9*0,75-1,2*0,6</t>
  </si>
  <si>
    <t>P3 : 2,2*0,6+8,6*0,6+14,41*0,35</t>
  </si>
  <si>
    <t>P2 : 11,73*0,3</t>
  </si>
  <si>
    <t>P4 : 11,73*0,75-1*0,75</t>
  </si>
  <si>
    <t>6220141</t>
  </si>
  <si>
    <t>KZS ETICS z XPS tl.20mm vč.finální povrchové úpravy vč.všech detailů a lišt  skladba viz TZ, sokl schodiště + ostění otvorů KZS1" povrch keramický obklad</t>
  </si>
  <si>
    <t>schod : 1,2*1,1+1,6*1,1+1,8*1,1/2+0,9*0,45</t>
  </si>
  <si>
    <t>ostění : 0,6*2*0,3+(1+2,05+2,05)*0,3+0,3*2*0,3+0,45*4*0,3+(1,2+0,6+0,6)*0,3</t>
  </si>
  <si>
    <t>622015</t>
  </si>
  <si>
    <t>Příprava a vyrovnání podkladu pro KZS ETICS tl.140mm+20mm -  vč.trhlin armovací tkaninou, vč. oklepání nesoudržných částí</t>
  </si>
  <si>
    <t>Položka pořadí 43 : 30.78500</t>
  </si>
  <si>
    <t>Položka pořadí 44 : 7.80500</t>
  </si>
  <si>
    <t>622017</t>
  </si>
  <si>
    <t>KZS ETICS z EPS 100F tl.140mm vč.finální povrchové úpravy vč.všech detailů a lišt  skladba  viz TZ, KZS 2´ keramický obklad</t>
  </si>
  <si>
    <t>kolem vstupu : 2,9*2,7-1*2</t>
  </si>
  <si>
    <t>622018</t>
  </si>
  <si>
    <t>Příprava a vyrovnání podkladu pro KZS ETICS tl.140mm -  vč.trhlin armovací tkaninou, vč. oklepání nesoudržných částí</t>
  </si>
  <si>
    <t>622019</t>
  </si>
  <si>
    <t>KZS ETICS z EPS 100F tl.140mm vč.finální povrchové úpravy vč.všech detailů a lišt  skladba  viz TZ, KZS 2</t>
  </si>
  <si>
    <t>3,13*11,1+7,12*5-3,5*3,6*2+15,43*7,4+2,84*0,25-1,2*1,5*5-1,2*1,3-0,6*1,15-1,3*1,5</t>
  </si>
  <si>
    <t>11,73*4,7+3,18*6,4+12,13*3,1-1,9*1,15-1,12*2,1-0,9*1,8*2-1,5*0,9-1,2*0,6</t>
  </si>
  <si>
    <t>2,2*7,65+12,73*7+10,25*4,2+3,13*7,1-1,2*1,5-1*2,1-1,5*1,5*2-1,3*1,3-1,3*1,05</t>
  </si>
  <si>
    <t>11,73*7,65+3,18*7,1-2,874*2,7</t>
  </si>
  <si>
    <t>622020</t>
  </si>
  <si>
    <t>622021</t>
  </si>
  <si>
    <t>KZS ETICS z MV  tl.60mm vč.finální povrchové úpravy vč.všech detailů a lišt  skladba  viz TZ, římsa KZS 3</t>
  </si>
  <si>
    <t>12,73*0,38</t>
  </si>
  <si>
    <t>622022</t>
  </si>
  <si>
    <t>6220301</t>
  </si>
  <si>
    <t>KZS ETICS z EPS  tl.20-40mm vč.finální povrchové úpravy vč.všech detailů a lišt  skladba viz TZ, ostění,nadpraží</t>
  </si>
  <si>
    <t>(3,5+3,6+3,6)*0,3*2</t>
  </si>
  <si>
    <t>(1,9+1,15+1,15)*0,3+(1,5+1,5+1,5)*0,3*2+(1,2+1,5+1,5)*0,3*5</t>
  </si>
  <si>
    <t>(1,2+1,5+1,5)*0,3+(1,3+1,35+1,35)*0,3+(1,2+1,3+1,3)*0,3+(1,3+1,05+1,05)*0,3+(1,5+0,9+0,9)*0,3</t>
  </si>
  <si>
    <t>(0,6+1,15+1,15)*0,3+(0,9+1,8+1,8)*0,3*4</t>
  </si>
  <si>
    <t>(1,12+2,1+2,1)*0,3*2</t>
  </si>
  <si>
    <t>stávající okna : (0,6+1,05+1,05+1,3+1,5+1,5)*0,3</t>
  </si>
  <si>
    <t>622031</t>
  </si>
  <si>
    <t>Příprava a vyrovnání podkladu pro KZS ETICS tl.20-40 mm -  vč.trhlin armovací tkaninou, vč. oklepání nesoudržných částí</t>
  </si>
  <si>
    <t>622032</t>
  </si>
  <si>
    <t>Dod+mont penetrační nátěr stávající fasády</t>
  </si>
  <si>
    <t>622033</t>
  </si>
  <si>
    <t>Dod+mont postřešní římsy z EPS 250x150 vč.finální povrchové úpravy omítkou vč.kotev a kotvení</t>
  </si>
  <si>
    <t>bm</t>
  </si>
  <si>
    <t>622040</t>
  </si>
  <si>
    <t>Dod+mont "OM" komínů -probarvená omítkovina vč.penetrace+perlinka s tmelem</t>
  </si>
  <si>
    <t>(0,55+0,5*2)*7,7</t>
  </si>
  <si>
    <t>0,65*2*8,25</t>
  </si>
  <si>
    <t>622041</t>
  </si>
  <si>
    <t>Příprava a vyrovnání podkladu pod "OM" komínů</t>
  </si>
  <si>
    <t>622042</t>
  </si>
  <si>
    <t>Přespárování režného zdiva komínu</t>
  </si>
  <si>
    <t>62290</t>
  </si>
  <si>
    <t>Vyrovnání stávající fasády pod zateplení lehčenou omítkou - 30% plochy</t>
  </si>
  <si>
    <t>620,1541*0,3</t>
  </si>
  <si>
    <t>62291</t>
  </si>
  <si>
    <t>Dod+mont XPS tl.20mm pod parapety</t>
  </si>
  <si>
    <t>62292</t>
  </si>
  <si>
    <t>Příprava a vyrovnání podkladu pro TI vnitřní črásti atiky -  vč.trhlin armovací tkaninou, vč. oklepání nesoudržných částí</t>
  </si>
  <si>
    <t>62299912</t>
  </si>
  <si>
    <t>Venkovní schody Dod+mont penetrace před aplikací sanačního a reprofilačního systému</t>
  </si>
  <si>
    <t>62299913</t>
  </si>
  <si>
    <t>Dod+mont sanace venkovního schodiště vč.nátěru,adheního můstku,sanace výztuže,antikorozní ochrana, vč.reprofilační malty - ucelený systém</t>
  </si>
  <si>
    <t>62299914</t>
  </si>
  <si>
    <t>Dod+mont drenáž-PE  venkovního schodiště</t>
  </si>
  <si>
    <t>62299915</t>
  </si>
  <si>
    <t>Dod+mont  hydroizolační nátěr vč.pojistných bandáží  venkovního schodiště</t>
  </si>
  <si>
    <t>6324501</t>
  </si>
  <si>
    <t>Přebroušení a nátěr doplněné bet. mazaniny</t>
  </si>
  <si>
    <t>3,5*0,5*2</t>
  </si>
  <si>
    <t>63245012</t>
  </si>
  <si>
    <t>Dod+mont L 60/60/6 vč.pracen vč.finální povrchové úpravy</t>
  </si>
  <si>
    <t>kg</t>
  </si>
  <si>
    <t>3,5*2*5,42+4*2</t>
  </si>
  <si>
    <t>941 95-5 Lešení lehké pracovní pomocné</t>
  </si>
  <si>
    <t>941955001R00</t>
  </si>
  <si>
    <t>...pomocné, o výšce lešeňové podlahy do 1,2 m</t>
  </si>
  <si>
    <t>800-3</t>
  </si>
  <si>
    <t>941955004R00</t>
  </si>
  <si>
    <t>...pomocné, o výšce lešeňové podlahy přes 2,5 do 3,5 m</t>
  </si>
  <si>
    <t>941955202R00</t>
  </si>
  <si>
    <t>...ve světlíku nebo šachtě, půdorysné plochy do 6 m2, o výšce lešeňové podlahy přes 1,5 do 3,5 m</t>
  </si>
  <si>
    <t>1,8*2*6</t>
  </si>
  <si>
    <t>944 94-40 Montáž ochranné sítě</t>
  </si>
  <si>
    <t>944944011R00</t>
  </si>
  <si>
    <t xml:space="preserve">...z umělých vláken </t>
  </si>
  <si>
    <t>944 94-409 příplatek k ceně za každý další i započatý měsíc použití ochranných sítí</t>
  </si>
  <si>
    <t>944944031R00</t>
  </si>
  <si>
    <t>...z umělých vláken</t>
  </si>
  <si>
    <t>944 94-48 Demontáž ochranné sítě</t>
  </si>
  <si>
    <t>944944081R00</t>
  </si>
  <si>
    <t>952 90 Vyčištění budov a ostatních objektů</t>
  </si>
  <si>
    <t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t>
  </si>
  <si>
    <t>952901111R00</t>
  </si>
  <si>
    <t>...světlá výška podlaží do 4 m</t>
  </si>
  <si>
    <t>952901114R00</t>
  </si>
  <si>
    <t>...světlá výška podlaží přes 4 m</t>
  </si>
  <si>
    <t>10,25*12,05</t>
  </si>
  <si>
    <t>90101</t>
  </si>
  <si>
    <t>Demontáž a úprava stávajícího oplocení a zpětná montáž vč. nové patky sloupku vč.nátěrů, viz pozn. č.6</t>
  </si>
  <si>
    <t>90102</t>
  </si>
  <si>
    <t>Demontáž a zpětná montáž vývěsní tabule vč. kotev a kotvení viz.pozn č.7</t>
  </si>
  <si>
    <t>90103</t>
  </si>
  <si>
    <t>Ořez okrasných keřů a náletů v dotčených plochách pro provedení zateplení a lešení</t>
  </si>
  <si>
    <t>901031</t>
  </si>
  <si>
    <t>Ochrana stávajících podlah vč. vyčištění a uvedení do původního stavu</t>
  </si>
  <si>
    <t>50</t>
  </si>
  <si>
    <t>90104</t>
  </si>
  <si>
    <t>Zabezpečení objektu proti povětrnostním vlivům při provádění nové střechy</t>
  </si>
  <si>
    <t>90105</t>
  </si>
  <si>
    <t>Ostatní práce zednické a dokončovací</t>
  </si>
  <si>
    <t>hod</t>
  </si>
  <si>
    <t>941941052R00</t>
  </si>
  <si>
    <t>šířky od 1,20 do 1,50 m, výšky přes 10 do 24 m</t>
  </si>
  <si>
    <t>Včetně kotvení lešení.</t>
  </si>
  <si>
    <t>3,13*11,4+7,12*5+15,43*7,65+2,84*0,75+0,5*2*7,65</t>
  </si>
  <si>
    <t>11,73*8,5</t>
  </si>
  <si>
    <t>15,43*8,25+10,25*4,5</t>
  </si>
  <si>
    <t>11,73*5+11,73*3,1</t>
  </si>
  <si>
    <t>(3,18+3,13+3,18)*7,1</t>
  </si>
  <si>
    <t>přípočet rohy : 1,5*11,4+1,5*2*7,1+3*1,5*8,5</t>
  </si>
  <si>
    <t>941941392R00</t>
  </si>
  <si>
    <t>šířky od 1,20 do 1,50 m a výšky přes 10 do 24 m</t>
  </si>
  <si>
    <t>711,271*3</t>
  </si>
  <si>
    <t>941941852R00</t>
  </si>
  <si>
    <t>šířky přes 1,2 do 1,5 m, výšky přes 10 do 24 m</t>
  </si>
  <si>
    <t>9505</t>
  </si>
  <si>
    <t>Zakrytí a ochrana ploch pod lešením, +vyčištění a úklid</t>
  </si>
  <si>
    <t>9506</t>
  </si>
  <si>
    <t>Ochrana a zabezpečení střechy při stavbě lešení</t>
  </si>
  <si>
    <t>10,7*2</t>
  </si>
  <si>
    <t>(3+3)*2</t>
  </si>
  <si>
    <t>9507</t>
  </si>
  <si>
    <t>Dod+mont zpětná úprava a zatravnění ploch po provedení stavebních prací</t>
  </si>
  <si>
    <t>113 10-6 Rozebrání dlažeb, panelů</t>
  </si>
  <si>
    <t>s přemístěním hmot na skládku na vzdálenost do 3 m nebo s naložením na dopravní prostředek</t>
  </si>
  <si>
    <t>113 10-61 komunikací pro pěší s jakýmkoliv ložem a výplní spár</t>
  </si>
  <si>
    <t>113106121R00</t>
  </si>
  <si>
    <t>...z betonových nebo kameninových dlaždic nebo tvarovek</t>
  </si>
  <si>
    <t>35*0,5</t>
  </si>
  <si>
    <t>113 10-7 Odstranění podkladů nebo krytů</t>
  </si>
  <si>
    <t>113107310R00</t>
  </si>
  <si>
    <t>...z kameniva těženého, v ploše jednotlivě do 50 m2, tloušťka vrstvy 100 mm</t>
  </si>
  <si>
    <t>113109320R00</t>
  </si>
  <si>
    <t>...z betonu prostého, v ploše jednotlivě do 50 m2, tloušťka vrstvy 200 mm</t>
  </si>
  <si>
    <t>6,2*0,5</t>
  </si>
  <si>
    <t>962 03-2 Bourání zdiva nadzákladového cihelného</t>
  </si>
  <si>
    <t>nebo vybourání otvorů průřezové plochy přes 4 m2 ve zdivu nadzákladovém, včetně pomocného lešení o výšce podlahy do 1900 mm a pro zatížení do 1,5 kPa  (150 kg/m2)</t>
  </si>
  <si>
    <t>962032314R00</t>
  </si>
  <si>
    <t>...pilířů cihelných , na maltu vápenou nebo vápenocementovou</t>
  </si>
  <si>
    <t>801-3</t>
  </si>
  <si>
    <t>0,95*(3,1+0,15)*0,45</t>
  </si>
  <si>
    <t>962 08 Bourání zdiva příček</t>
  </si>
  <si>
    <t>nebo vybourání otvorů jakýchkoliv rozměrů, včetně pomocného lešení o výšce podlahy do 1900 mm a pro zatížení do 1,5 kPa  (150 kg/m2),</t>
  </si>
  <si>
    <t>962081141R00</t>
  </si>
  <si>
    <t>...ze skleněných tvárnic, tloušťky do 150 mm</t>
  </si>
  <si>
    <t>2*1,05</t>
  </si>
  <si>
    <t>963 01-2 Bourání stropů z desek železobetonových</t>
  </si>
  <si>
    <t>nebo panelů železobetonových prefabrikovaných s dutinami, včetně pomocného lešení o výšce podlahy do 1900 mm a pro zatížení do 1,5 kPa  (150 kg/m2),</t>
  </si>
  <si>
    <t>963012510R00</t>
  </si>
  <si>
    <t>...z desek prefabrikovaných s dutinami šířky do 300 mm a tloušťky do 140 mm</t>
  </si>
  <si>
    <t>(10,25*12,05-3,3*2,85)*0,12</t>
  </si>
  <si>
    <t>964 05 Bourání samostatných trámů, průvlaků nebo pasů ze železobetonu</t>
  </si>
  <si>
    <t xml:space="preserve"> bez přerušení výztuže, včetně pomocného lešení o výšce podlahy do 1900 mm a pro zatížení do 1,5 kPa  (150 kg/m2),</t>
  </si>
  <si>
    <t>964053111R00</t>
  </si>
  <si>
    <t>...průřezu do 0,25 m2</t>
  </si>
  <si>
    <t>0,45*0,45*7,25</t>
  </si>
  <si>
    <t>964 07 Vybourání válcovaných nosníků uložených ve zdivu</t>
  </si>
  <si>
    <t>včetně pomocného lešení o výšce podlahy do 1900 mm a pro zatížení do 1,5 kPa  (150 kg/m2)</t>
  </si>
  <si>
    <t>964073341R00</t>
  </si>
  <si>
    <t>...cihelném, délky do 6 m, hmotnosti do 55 kg/m</t>
  </si>
  <si>
    <t>240 : 12,05*36,2*3*0,001</t>
  </si>
  <si>
    <t>964073451R00</t>
  </si>
  <si>
    <t>...cihelném, délky do 8 m, hmotnosti přes 55 kg/m</t>
  </si>
  <si>
    <t>450 : 7,25*115*0,001</t>
  </si>
  <si>
    <t>965 04 Bourání podkladů pod dlažby nebo litých celistvých dlažeb a mazanin</t>
  </si>
  <si>
    <t>965043341R00</t>
  </si>
  <si>
    <t>...betonových s potěrem nebo teracem, tloušťky do 100 mm, plochy přes 4 m2</t>
  </si>
  <si>
    <t>(10,25*12,05-3,3*2,85)*0,06*2</t>
  </si>
  <si>
    <t xml:space="preserve">střecha dvě vrstvy : </t>
  </si>
  <si>
    <t>965043431R00</t>
  </si>
  <si>
    <t>...betonových s potěrem nebo teracem, tloušťky do 150 mm, plochy do 4 m2</t>
  </si>
  <si>
    <t>podlaha vjezdy : 3,15*0,45*0,12*2</t>
  </si>
  <si>
    <t>965 04-9 příplatek za bourání mazanin vyztužených</t>
  </si>
  <si>
    <t>965049112R00</t>
  </si>
  <si>
    <t>...svařovanou sítí, tloušťky přes 100 mm</t>
  </si>
  <si>
    <t>965 08-1 Bourání dlažeb z dlaždic keramických a z xylolitu litého</t>
  </si>
  <si>
    <t>bez podkladního lože, s jakoukoliv výplní spár</t>
  </si>
  <si>
    <t>965081713R00</t>
  </si>
  <si>
    <t>...z keramických dlaždic nebo xylolitových, plochy přes 1 m2</t>
  </si>
  <si>
    <t>venkovní schody vč.podstupnic : 1,2*(1,6+1,8+1,05)</t>
  </si>
  <si>
    <t>966 05 Vybourání částí říms ze železobetonu</t>
  </si>
  <si>
    <t>966053121R00</t>
  </si>
  <si>
    <t>...vyložených do 250 mm</t>
  </si>
  <si>
    <t>966054121R00</t>
  </si>
  <si>
    <t>...vyložených do 500 mm</t>
  </si>
  <si>
    <t>966 07 Přerušení ocelových profilů</t>
  </si>
  <si>
    <t>966079881R00</t>
  </si>
  <si>
    <t>...průřezu do 700 mm2</t>
  </si>
  <si>
    <t>I č.240 : 6</t>
  </si>
  <si>
    <t>I č.450 : 1</t>
  </si>
  <si>
    <t>966 07-9 příplatek</t>
  </si>
  <si>
    <t>966079991R00</t>
  </si>
  <si>
    <t>...za každých dalších 50 mm2 přes průřez 700 mm2</t>
  </si>
  <si>
    <t>I č.240 : 48</t>
  </si>
  <si>
    <t>I č.450 : 56</t>
  </si>
  <si>
    <t>967 03-11 Přisekání rovných ostění ve zdivu cihelném</t>
  </si>
  <si>
    <t>bez odstupu, po hrubém vybourání otvorů v jakémkoliv zdivu cihelném, včetně pomocného lešení o výšce podlahy do 1900 mm a pro zatížení do 1,5 kPa  (150 kg/m2),</t>
  </si>
  <si>
    <t>967031132R00</t>
  </si>
  <si>
    <t>...na jakoukoliv maltu vápennou nebo vépenocementovou</t>
  </si>
  <si>
    <t>(3,5+3,6)*2*0,45*2</t>
  </si>
  <si>
    <t>(1,9+1,15)*2*0,45+(1,5+1,5)*2*0,45*2+(1,2+1,5)*2*0,45*5</t>
  </si>
  <si>
    <t>(1,2+1,5)*2*0,45+(1,3+1,35)*2*0,45+(1,2+1,3)*2*0,45+(1,3+1,05)*2*0,45+(1,5+0,9)*2*0,45</t>
  </si>
  <si>
    <t>(1,2+0,6)*2*0,45+(0,6+1,15)*2*0,45+(0,9+1,8)*2*0,45*4</t>
  </si>
  <si>
    <t>(1,12+2,1)*2*0,45*2+(1+2,05)*2*0,45</t>
  </si>
  <si>
    <t>968 06-1 Vyvěšení nebo zavěšení dřevěných křídel</t>
  </si>
  <si>
    <t>oken, dveří a vrat, s uložením a opětovným zavěšením po provedení stavebních změn,</t>
  </si>
  <si>
    <t>968061112R00</t>
  </si>
  <si>
    <t>...oken, plochy do 1,5 m2</t>
  </si>
  <si>
    <t>968061125R00</t>
  </si>
  <si>
    <t>...dveří, plochy do 2 m2</t>
  </si>
  <si>
    <t>968061126R00</t>
  </si>
  <si>
    <t>...dveří, plochy přes 2 m2</t>
  </si>
  <si>
    <t>968 06-2 Vybourání dřevěných rámů</t>
  </si>
  <si>
    <t>včetně pomocného lešení o výšce podlahy do 1900 mm a pro zatížení do 1,5 kPa  (150 kg/m2),</t>
  </si>
  <si>
    <t>968062354R00</t>
  </si>
  <si>
    <t>...oken dvojitých nebo zdvojených, plochy do 1 m2</t>
  </si>
  <si>
    <t>0,6*1,15*2</t>
  </si>
  <si>
    <t>0,6*0,6*3</t>
  </si>
  <si>
    <t>968062355R00</t>
  </si>
  <si>
    <t>...oken dvojitých nebo zdvojených, plochy do 2 m2</t>
  </si>
  <si>
    <t>vč.dřevěných žaluzií</t>
  </si>
  <si>
    <t>1,2*1,3+1,2*1,5*5</t>
  </si>
  <si>
    <t>žaluz : 0,9*1,8*4</t>
  </si>
  <si>
    <t>1,9*1,15+1,5*1,5+1,2+1,5</t>
  </si>
  <si>
    <t>1,3*1,35+1,5*1,55*2+1,2*1,5</t>
  </si>
  <si>
    <t>968 07-1 Vyvěšení nebo zavěšení kovových křídel</t>
  </si>
  <si>
    <t>s případným uložením a opětovným zavěšením po provedení stavebních změn,</t>
  </si>
  <si>
    <t>968071112R00</t>
  </si>
  <si>
    <t>968071126R00</t>
  </si>
  <si>
    <t>968071136R00</t>
  </si>
  <si>
    <t>...vrat, plochy do 4 m2</t>
  </si>
  <si>
    <t>968 07-2 Vybourání a vyjmutí kovových rámů a rolet</t>
  </si>
  <si>
    <t>968 07-21 rámů, včetně pomocného lešení o výšce podlahy do 1900 mm a pro zatížení do 1,5 kPa  (150 kg/m2)</t>
  </si>
  <si>
    <t>968072354R00</t>
  </si>
  <si>
    <t>...okenních zdvojených, plochy do 1 m2</t>
  </si>
  <si>
    <t>1,2*0,6</t>
  </si>
  <si>
    <t>968072456R00</t>
  </si>
  <si>
    <t>...dveřních zárubní, plochy přes 2 m2</t>
  </si>
  <si>
    <t>1,12*2,1*2</t>
  </si>
  <si>
    <t>1*2,05</t>
  </si>
  <si>
    <t>0,8*2</t>
  </si>
  <si>
    <t>968072559R00</t>
  </si>
  <si>
    <t>...vrat, plochy přes 5 m2</t>
  </si>
  <si>
    <t>3*3,1*2</t>
  </si>
  <si>
    <t>970 25 Řezání železobetonu</t>
  </si>
  <si>
    <t>970251150R00</t>
  </si>
  <si>
    <t>...řezání železobetonu, hloubka řezu 150 mm</t>
  </si>
  <si>
    <t>PZD strop + podlaha : (3,3+2,75+12,05)+7,25</t>
  </si>
  <si>
    <t>970251250R00</t>
  </si>
  <si>
    <t>...řezání železobetonu, hloubka řezu 250 mm</t>
  </si>
  <si>
    <t>římsa : 3,8</t>
  </si>
  <si>
    <t>970251400R00</t>
  </si>
  <si>
    <t>...řezání železobetonu, hloubka řezu 400 mm</t>
  </si>
  <si>
    <t>římsa+překlad : 4+0,45*2</t>
  </si>
  <si>
    <t>971 03 Vybourání otvorů ve zdivu cihelném</t>
  </si>
  <si>
    <t>základovém nebo nadzákladovém,</t>
  </si>
  <si>
    <t>971 03-2 z jakýchkoliv cihel pálených</t>
  </si>
  <si>
    <t>971033341R00</t>
  </si>
  <si>
    <t>...na jakoukoliv maltu vápenou nebo vápenocementovou, plochy do 0,09 m2, tloušťky do 300 mm</t>
  </si>
  <si>
    <t>pro mřížky</t>
  </si>
  <si>
    <t>Včetně pomocného lešení o výšce podlahy do 1900 mm a pro zatížení do 1,5 kPa  (150 kg/m2).</t>
  </si>
  <si>
    <t>971033351R00</t>
  </si>
  <si>
    <t>...na jakoukoliv maltu vápenou nebo vápenocementovou, plochy do 0,09 m2, tloušťky do 450 mm</t>
  </si>
  <si>
    <t>971033631R00</t>
  </si>
  <si>
    <t>...na jakoukoliv maltu vápenou nebo vápenocementovou, plochy do 4 m2, tloušťky do 150 mm</t>
  </si>
  <si>
    <t>atikové zdivo : 8,75*0,45</t>
  </si>
  <si>
    <t>(7,4+0,25*2)*0,4</t>
  </si>
  <si>
    <t>973 03-1 Vysekání v cihelném zdivu výklenků a kapes</t>
  </si>
  <si>
    <t>973 03-12 kapes</t>
  </si>
  <si>
    <t>973031325R00</t>
  </si>
  <si>
    <t>...na jakoukoliv maltu vápennou nebo vápenocementovou, plochy do 0,1 m2, hloubky do 300 mm</t>
  </si>
  <si>
    <t>pro ocel nosníky : 2</t>
  </si>
  <si>
    <t>973031336R00</t>
  </si>
  <si>
    <t>...na jakoukoliv maltu vápennou nebo vápenocementovou, plochy do 0,16 m2, hloubky do 450 mm</t>
  </si>
  <si>
    <t>průvl. nad vraty : 2</t>
  </si>
  <si>
    <t>973031345R00</t>
  </si>
  <si>
    <t>...na jakoukoliv maltu vápennou nebo vápenocementovou, plochy do 0,25 m2, hloubky do 300 mm</t>
  </si>
  <si>
    <t>pro ocel nosníky : 1</t>
  </si>
  <si>
    <t>976 07 Vybourání kovových doplňkových konstrukcí</t>
  </si>
  <si>
    <t>976 07-1 madel a zábradlí</t>
  </si>
  <si>
    <t>976071111R00</t>
  </si>
  <si>
    <t>...v jakémkoliv zdivu</t>
  </si>
  <si>
    <t>1,2+1,6+1,8</t>
  </si>
  <si>
    <t>711 13 Odstranění izolace proti vodě - pásy na sucho</t>
  </si>
  <si>
    <t>711130101R00</t>
  </si>
  <si>
    <t>...vodorovné, 1 vrstva</t>
  </si>
  <si>
    <t>800-711</t>
  </si>
  <si>
    <t>na PZD : (10,25*12,05-3,3*2,85)</t>
  </si>
  <si>
    <t>712 30 Odstranění povlakové krytiny a mechu na střechách plochých do 10°</t>
  </si>
  <si>
    <t>712 30-1 povlakové krytiny</t>
  </si>
  <si>
    <t>712300833R00</t>
  </si>
  <si>
    <t xml:space="preserve">...třívrstvé,  </t>
  </si>
  <si>
    <t>(10,25*12,05-3,3*2,85)</t>
  </si>
  <si>
    <t>(12,05*2+2,7+7,4)*0,3</t>
  </si>
  <si>
    <t>713 10 Odstranění tepelné izolace z desek</t>
  </si>
  <si>
    <t>713 10-2 z kombidesek</t>
  </si>
  <si>
    <t>713100821R00</t>
  </si>
  <si>
    <t>...jednostraně, tloušťky 25 mm</t>
  </si>
  <si>
    <t>800-713</t>
  </si>
  <si>
    <t xml:space="preserve">fibrex 20mm : </t>
  </si>
  <si>
    <t>9601</t>
  </si>
  <si>
    <t>Vybourání ocelových mříží</t>
  </si>
  <si>
    <t>9602</t>
  </si>
  <si>
    <t>Vybourání krycí stříšky nad venkovními schody vč. sloupků</t>
  </si>
  <si>
    <t>1,5*2,55</t>
  </si>
  <si>
    <t>9603</t>
  </si>
  <si>
    <t>Odstranění lepidla a očištění povrchu venkovního schodiště</t>
  </si>
  <si>
    <t>Položka pořadí 100 : 5.34000</t>
  </si>
  <si>
    <t>9604</t>
  </si>
  <si>
    <t>Ostatní demontáže a bourací práce</t>
  </si>
  <si>
    <t>9676401</t>
  </si>
  <si>
    <t>Demontáž klempířských prvků</t>
  </si>
  <si>
    <t>9760722</t>
  </si>
  <si>
    <t>Vybourání mřížek 0,3 m2 ze zdi cih</t>
  </si>
  <si>
    <t>979 01 Svislá doprava suti a vybouraných hmot</t>
  </si>
  <si>
    <t>979011111R00</t>
  </si>
  <si>
    <t>...za prvé podlaží nad nebo pod základním podlažím</t>
  </si>
  <si>
    <t>979 08-1 Odvoz suti a vybouraných hmot na skládku</t>
  </si>
  <si>
    <t>979081111R00</t>
  </si>
  <si>
    <t>...do 1 km</t>
  </si>
  <si>
    <t>Včetně naložení na dopravní prostředek a složení na skládku, bez poplatku za skládku.</t>
  </si>
  <si>
    <t>979081121R00</t>
  </si>
  <si>
    <t>...příplatek za každý další 1 km</t>
  </si>
  <si>
    <t>979 08-2 Vnitrostaveništní doprava suti a vybouraných hmot</t>
  </si>
  <si>
    <t>979082111R00</t>
  </si>
  <si>
    <t>...do 10 m</t>
  </si>
  <si>
    <t>979082121R00</t>
  </si>
  <si>
    <t>...příplatek k ceně za každých dalších 5 m</t>
  </si>
  <si>
    <t>979 08-4 Poplatek za skládku</t>
  </si>
  <si>
    <t>979990001R00</t>
  </si>
  <si>
    <t>...stavební suti</t>
  </si>
  <si>
    <t>999 28 Přesun hmot pro opravy a údržbu objektů</t>
  </si>
  <si>
    <t>oborů 801, 803, 811 a 812</t>
  </si>
  <si>
    <t>999 28-2 pro opravy a údržbu vnějších plášťů dosavadních objektů</t>
  </si>
  <si>
    <t>999281211R00</t>
  </si>
  <si>
    <t>...výšky do 25 m</t>
  </si>
  <si>
    <t>712 31 Povlakové krytiny střech do 10° za studena</t>
  </si>
  <si>
    <t>712 31-1 nátěrem</t>
  </si>
  <si>
    <t>712311101R00</t>
  </si>
  <si>
    <t>...1 x, penetračním nebo asfaltovým lakem, bez dodávky materiálu</t>
  </si>
  <si>
    <t>160+107,5</t>
  </si>
  <si>
    <t>712 35 Povlakové krytiny střech do 10° samolepicími pásy</t>
  </si>
  <si>
    <t>712351111R00</t>
  </si>
  <si>
    <t>...1 vrstva, bez dodávky materiálu</t>
  </si>
  <si>
    <t>712 81 Samostatné vytažení izolačního povlaku za studena</t>
  </si>
  <si>
    <t>na konstrukce převyšující úroveň střechy,</t>
  </si>
  <si>
    <t>712 81-1 nátěrem</t>
  </si>
  <si>
    <t>712811101R00</t>
  </si>
  <si>
    <t>...1 x, penetračním lakem (ALP), materiál ve specifikaci</t>
  </si>
  <si>
    <t>boky+přetažení na atiku : 41,45*0,65+41,45*0,15</t>
  </si>
  <si>
    <t>(11,15+11,15+9,95)*0,7</t>
  </si>
  <si>
    <t>712 85 Samostatné vytažení izolace, samolepicími pásy</t>
  </si>
  <si>
    <t>712851559R00</t>
  </si>
  <si>
    <t>...1 vrstva, bez dodávky asfaltového pásu</t>
  </si>
  <si>
    <t>71201</t>
  </si>
  <si>
    <t>MOntáž hydroizolační folie mPVC-P tl.1,8mm vč.všech detailů,systémových prvků a lišt, vč.kotev a kotvení vč.provedení prostupů</t>
  </si>
  <si>
    <t>267,5+55,735</t>
  </si>
  <si>
    <t>71202</t>
  </si>
  <si>
    <t>Dodávka hydroizolační folie mPVC-P tl.1,8mm vč.všech detailů,systémových prvků a lišt</t>
  </si>
  <si>
    <t>Položka pořadí 147 : 323.23500*1,15</t>
  </si>
  <si>
    <t>71203</t>
  </si>
  <si>
    <t>Montáž separační textilie 100% PP</t>
  </si>
  <si>
    <t>71204</t>
  </si>
  <si>
    <t>Dodávka separační textilie 100% PP</t>
  </si>
  <si>
    <t>Položka pořadí 149 : 323.23500*1,1</t>
  </si>
  <si>
    <t>71205</t>
  </si>
  <si>
    <t>Lokální vyspravení,vyrovnání propadlých míst,vysušení bublin a trhlin stávající krytiny, vč.dodávak materiálů</t>
  </si>
  <si>
    <t>11163111R</t>
  </si>
  <si>
    <t>lak asfaltový penetrační; bod hoření nad 40 °C; skupenství při 20°C  kapalné; hustota při 15°C 890 až 910 kg/m3; nerozpustný ve vodě; hořlavý; zpracování za studena; černý</t>
  </si>
  <si>
    <t>SPCM</t>
  </si>
  <si>
    <t>267,5*0,3+55,73*0,4</t>
  </si>
  <si>
    <t>62843022R</t>
  </si>
  <si>
    <t>pás izolační z modifikovaného asfaltu samolepicí; nosná vložka skelná rohož + Al fólie; horní strana PE fólie; spodní strana samolepicí vrstva; tl. 3,0 mm</t>
  </si>
  <si>
    <t>267,5*1,15</t>
  </si>
  <si>
    <t>55,735*1,2</t>
  </si>
  <si>
    <t>998 71-2 Přesun hmot pro povlakové krytiny</t>
  </si>
  <si>
    <t>50 m vodorovně</t>
  </si>
  <si>
    <t>998712202R00</t>
  </si>
  <si>
    <t>...v objektech výšky přes 6 do 12 m</t>
  </si>
  <si>
    <t>71301</t>
  </si>
  <si>
    <t>Montáž tepené izolace střechy tl. 260mm vč.kotev a kotvení</t>
  </si>
  <si>
    <t>71302</t>
  </si>
  <si>
    <t>Dod tepelné izolace střechy EPS 150S  tl.260mm</t>
  </si>
  <si>
    <t>160*0,26*1,05</t>
  </si>
  <si>
    <t>71303</t>
  </si>
  <si>
    <t>Dod tepelné izolace střechy kombinované z miner.vlákem 2x30mm + EPS 100S celková tl.260mm</t>
  </si>
  <si>
    <t>107,5*1,05</t>
  </si>
  <si>
    <t>71304</t>
  </si>
  <si>
    <t>Dod+mont zateplení atiky EPS tl.60mm vč.kotvení - vnitřní část</t>
  </si>
  <si>
    <t>41,45*0,65</t>
  </si>
  <si>
    <t>7,4*0,4+8,55*0,7</t>
  </si>
  <si>
    <t>71305</t>
  </si>
  <si>
    <t>Dod+mont zateplení horní části atiky ve spádu EPS tl.do 60mm</t>
  </si>
  <si>
    <t>76401</t>
  </si>
  <si>
    <t>Dod+mont oplechování parapetů K1 viz výpis klempířských výrobků</t>
  </si>
  <si>
    <t>76402</t>
  </si>
  <si>
    <t>Dod+mont oplechování atiky K2 viz výpis klempířských výrobků</t>
  </si>
  <si>
    <t>764021</t>
  </si>
  <si>
    <t>Dod+mont OSB desky vč. kotev a kotvení vč.montážního materiálu viz výpis klempířských výrobků</t>
  </si>
  <si>
    <t>76403</t>
  </si>
  <si>
    <t>Dod+mont lemování svislých stěn  K3 viz výpis klempířských výrobků</t>
  </si>
  <si>
    <t>76404</t>
  </si>
  <si>
    <t>Dod+mont žlab vč.kotlíků a příslušenství  K4 viz výpis klempířských výrobků</t>
  </si>
  <si>
    <t>76405</t>
  </si>
  <si>
    <t>Dod+mont svod vč. příslušenství  K5a+napojení K5b viz výpis klempířských výrobků</t>
  </si>
  <si>
    <t>76406</t>
  </si>
  <si>
    <t>Dod+mont oplechování řimsy pod žlabem K6 viz výpis klempířských výrobků</t>
  </si>
  <si>
    <t>998 76-4 Přesun hmot pro konstrukce klempířské</t>
  </si>
  <si>
    <t>998764202R00</t>
  </si>
  <si>
    <t>...v objektech výšky do 12 m</t>
  </si>
  <si>
    <t>800-764</t>
  </si>
  <si>
    <t>76701</t>
  </si>
  <si>
    <t>Dod+mont OK stropu a překladů vč. kotev a kotvení vč. finální povrchové úpravy viz výpis materiálu, vč.spojovacího materiálu vše viz statická část projektu</t>
  </si>
  <si>
    <t>76702</t>
  </si>
  <si>
    <t>Dod+mont sekční gar.vrata Z1a 3500x3600 viz výpis zámečnických výrobků</t>
  </si>
  <si>
    <t>76703</t>
  </si>
  <si>
    <t>Dod+mont sekční gar.vrata Z1b 3500x3600  viz výpis zámečnickývh výrobků</t>
  </si>
  <si>
    <t>76704</t>
  </si>
  <si>
    <t>Dod+mont sestava zábradlí na schodišti Z2   viz výpis zámečnickývh výrobků</t>
  </si>
  <si>
    <t>76705</t>
  </si>
  <si>
    <t>Dod+mont oblouková stříška Z3 2874x1720  viz výpis zámečnickývh výrobků</t>
  </si>
  <si>
    <t>76706</t>
  </si>
  <si>
    <t>Dod+mont zábradlí před okno nerez Z4  viz výpis zámečnickývh výrobků</t>
  </si>
  <si>
    <t>76707</t>
  </si>
  <si>
    <t>Dod+mont repase stáv. zábradlí na věži Z5  viz výpis zámečnickývh výrobků</t>
  </si>
  <si>
    <t>76708</t>
  </si>
  <si>
    <t>Dod+mont komínová dvířka nerez Z6  viz výpis zámečnickývh výrobků</t>
  </si>
  <si>
    <t>76709</t>
  </si>
  <si>
    <t>Dod+mont poštovní schránka nerez Z7  viz výpis zámečnickývh výrobků</t>
  </si>
  <si>
    <t>76710</t>
  </si>
  <si>
    <t>Dod+mont větrací mřížka se sítí  150x300  M1  viz výpis zámečnickývh výrobků</t>
  </si>
  <si>
    <t>998 76-7 Přesun hmot pro kovové stavební doplňk. konstrukce</t>
  </si>
  <si>
    <t>998767202R00</t>
  </si>
  <si>
    <t>800-767</t>
  </si>
  <si>
    <t>76901</t>
  </si>
  <si>
    <t>Dod+mont okno P1 1900/1150 kompletní prvek viz plastové výplně otvorů</t>
  </si>
  <si>
    <t>76902</t>
  </si>
  <si>
    <t>Dod+mont okno P2 1500/1500 kompletní prvek viz plastové výplně otvorů</t>
  </si>
  <si>
    <t>76903</t>
  </si>
  <si>
    <t>Dod+mont okno P3 1200/1500 kompletní prvek viz plastové výplně otvorů</t>
  </si>
  <si>
    <t>76904</t>
  </si>
  <si>
    <t>Dod+mont okno P3a 1200/1500 kompletní prvek viz plastové výplně otvorů</t>
  </si>
  <si>
    <t>76905</t>
  </si>
  <si>
    <t>Dod+mont okno P4 1300/1300 kompletní prvek viz plastové výplně otvorů</t>
  </si>
  <si>
    <t>76906</t>
  </si>
  <si>
    <t>Dod+mont okno P5 1200/1300 kompletní prvek viz plastové výplně otvorů</t>
  </si>
  <si>
    <t>76907</t>
  </si>
  <si>
    <t>Dod+mont okno P6 1300/1050 kompletní prvek viz plastové výplně otvorů</t>
  </si>
  <si>
    <t>76908</t>
  </si>
  <si>
    <t>Dod+mont okno P7 1500/900 kompletní prvek viz plastové výplně otvorů</t>
  </si>
  <si>
    <t>76909</t>
  </si>
  <si>
    <t>Dod+mont okno P8 1200/600 kompletní prvek viz plastové výplně otvorů</t>
  </si>
  <si>
    <t>76910</t>
  </si>
  <si>
    <t>Dod+mont okno P9 600/1150 kompletní prvek viz plastové výplně otvorů</t>
  </si>
  <si>
    <t>76911</t>
  </si>
  <si>
    <t>Dod+mont okno P10 900/1800 kompletní prvek viz plastové výplně otvorů</t>
  </si>
  <si>
    <t>76912</t>
  </si>
  <si>
    <t>Dod+mont dveře P11 1120/2100 kompletní prvek viz plastové výplně otvorů</t>
  </si>
  <si>
    <t>76913</t>
  </si>
  <si>
    <t>Dod+mont dveře P12 1000/2050 kompletní prvek viz plastové výplně otvorů</t>
  </si>
  <si>
    <t>76914</t>
  </si>
  <si>
    <t>Dod+mont dveře P13 1120/2100 kompletní prvek viz plastové výplně otvorů</t>
  </si>
  <si>
    <t>76915</t>
  </si>
  <si>
    <t>Dod+mont D1 parapetní desky  š.250 viz výpis</t>
  </si>
  <si>
    <t>(1,9+1,3*3+1,2+0,6)*1,05</t>
  </si>
  <si>
    <t>76916</t>
  </si>
  <si>
    <t>Dod+mont D2 parapetní desky  š.200 viz výpis</t>
  </si>
  <si>
    <t>(1,5*3+1,2*4+0,6)*1,05</t>
  </si>
  <si>
    <t>76917</t>
  </si>
  <si>
    <t>Dod+mont D3 parapetní desky  š.150 viz výpis</t>
  </si>
  <si>
    <t>1,2*3*1,05</t>
  </si>
  <si>
    <t>77101</t>
  </si>
  <si>
    <t>Dod teracové dlažby 400x400x20</t>
  </si>
  <si>
    <t>1,2*1,6*1,1</t>
  </si>
  <si>
    <t>77101771</t>
  </si>
  <si>
    <t>MOntáž teracové dlažby a tvarovek venkovního schodiště vč.podesty,teraco schodovek,podstupnic, do flex,mraz. tmele vč.spárování</t>
  </si>
  <si>
    <t>77102</t>
  </si>
  <si>
    <t>Dod teraco schodovky - nástupnice s protiskluzovou úpravou</t>
  </si>
  <si>
    <t>7*1,15*1,1</t>
  </si>
  <si>
    <t>77103</t>
  </si>
  <si>
    <t>Dod teraco schodovky - podstupnice</t>
  </si>
  <si>
    <t>77104</t>
  </si>
  <si>
    <t>Dod+mont okapový profil elox.hliník v hraně krajní dlaždice</t>
  </si>
  <si>
    <t>1,8+1,6+1,2+0,4</t>
  </si>
  <si>
    <t>998 77-1 Přesun hmot pro podlahy z dlaždic</t>
  </si>
  <si>
    <t>998771202R00</t>
  </si>
  <si>
    <t>800-771</t>
  </si>
  <si>
    <t>784 40 Odstranění maleb</t>
  </si>
  <si>
    <t>784402801R00</t>
  </si>
  <si>
    <t>...oškrabáním, v místnostech do 3,8 m</t>
  </si>
  <si>
    <t>800-784</t>
  </si>
  <si>
    <t>(3,8+7,4+2,4*2+5,8+1,4+3,6+0,9+1,1+3,8)*3,3</t>
  </si>
  <si>
    <t>(4,5+11,6+2,4*2+11,3+5,7)*2,8</t>
  </si>
  <si>
    <t>(1,8+2)*2*11,2</t>
  </si>
  <si>
    <t>(4,9+2,9+1*2)*3,3</t>
  </si>
  <si>
    <t>784 41 Příprava povrchu</t>
  </si>
  <si>
    <t>784 41-2 Penetrace (napouštění) podkladu</t>
  </si>
  <si>
    <t>784161401R00</t>
  </si>
  <si>
    <t>...disperzní, jednonásobná</t>
  </si>
  <si>
    <t>331,16+70,974+5,25+73,19</t>
  </si>
  <si>
    <t>784 45 Malby z malířských směsí</t>
  </si>
  <si>
    <t>784165512R00</t>
  </si>
  <si>
    <t>...otěruvzdorné,  , bělost 93 %, dvojnásobné</t>
  </si>
  <si>
    <t>78401</t>
  </si>
  <si>
    <t>Malby SDK vč. penetrace</t>
  </si>
  <si>
    <t>2101</t>
  </si>
  <si>
    <t>Elektroinstalace viz samostatný soupis</t>
  </si>
  <si>
    <t>2102</t>
  </si>
  <si>
    <t>Dod+mont zvonkového tabla kompletní prvek viz pozn.8</t>
  </si>
  <si>
    <t>005121010R</t>
  </si>
  <si>
    <t>Vybudování zařízení staveniště</t>
  </si>
  <si>
    <t>Soubor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</si>
  <si>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</si>
  <si>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</si>
  <si>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</si>
  <si>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</si>
  <si>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</si>
  <si>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</si>
  <si>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</si>
  <si>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005122010R</t>
  </si>
  <si>
    <t xml:space="preserve">Provoz objednatele </t>
  </si>
  <si>
    <t>Náklady na ztížené provádění stavebních prací v důsledku nepřerušeného provozu na staveništi nebo v případech nepřerušeného provozu v objektech v nichž se stavební práce provádí.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</si>
  <si>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</si>
  <si>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</si>
  <si>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</si>
  <si>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</si>
  <si>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</si>
  <si>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</si>
  <si>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Celkem za objekt</t>
  </si>
  <si>
    <t/>
  </si>
  <si>
    <t>Rekapitulace soupisu</t>
  </si>
  <si>
    <t>Stavební díl</t>
  </si>
  <si>
    <t>Celkem soupis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</si>
</sst>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0" fillId="0" borderId="0" xfId="0" applyBorder="1" applyAlignment="1"/>
    <xf numFmtId="0" fontId="0" fillId="0" borderId="45" xfId="0" applyBorder="1"/>
    <xf numFmtId="0" fontId="0" fillId="0" borderId="45" xfId="0" applyBorder="1" applyAlignment="1"/>
    <xf numFmtId="0" fontId="0" fillId="0" borderId="46" xfId="0" applyBorder="1" applyAlignment="1"/>
    <xf numFmtId="0" fontId="0" fillId="0" borderId="38" xfId="0" applyBorder="1" applyAlignment="1"/>
    <xf numFmtId="0" fontId="0" fillId="0" borderId="41" xfId="0" applyBorder="1" applyAlignment="1"/>
    <xf numFmtId="0" fontId="0" fillId="0" borderId="48" xfId="0" applyBorder="1"/>
    <xf numFmtId="0" fontId="0" fillId="0" borderId="47" xfId="0" applyBorder="1"/>
    <xf numFmtId="0" fontId="0" fillId="0" borderId="49" xfId="0" applyBorder="1"/>
    <xf numFmtId="4" fontId="0" fillId="0" borderId="51" xfId="0" applyNumberFormat="1" applyBorder="1" applyAlignment="1">
      <alignment shrinkToFit="1"/>
    </xf>
    <xf numFmtId="4" fontId="0" fillId="0" borderId="50" xfId="0" applyNumberFormat="1" applyBorder="1" applyAlignment="1">
      <alignment shrinkToFit="1"/>
    </xf>
    <xf numFmtId="0" fontId="0" fillId="4" borderId="52" xfId="0" applyFill="1" applyBorder="1"/>
    <xf numFmtId="0" fontId="14" fillId="4" borderId="53" xfId="0" applyFont="1" applyFill="1" applyBorder="1"/>
    <xf numFmtId="0" fontId="0" fillId="4" borderId="53" xfId="0" applyFill="1" applyBorder="1"/>
    <xf numFmtId="0" fontId="0" fillId="4" borderId="54" xfId="0" applyFill="1" applyBorder="1" applyAlignment="1"/>
    <xf numFmtId="0" fontId="0" fillId="4" borderId="53" xfId="0" applyFill="1" applyBorder="1" applyAlignment="1"/>
    <xf numFmtId="4" fontId="15" fillId="4" borderId="55" xfId="0" applyNumberFormat="1" applyFont="1" applyFill="1" applyBorder="1" applyAlignment="1">
      <alignment horizontal="center" shrinkToFit="1"/>
    </xf>
    <xf numFmtId="0" fontId="16" fillId="4" borderId="23" xfId="0" applyFont="1" applyFill="1" applyBorder="1" applyAlignment="1">
      <alignment vertical="center"/>
    </xf>
    <xf numFmtId="0" fontId="13" fillId="4" borderId="25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16" fillId="4" borderId="60" xfId="0" applyFont="1" applyFill="1" applyBorder="1" applyAlignment="1">
      <alignment vertical="center"/>
    </xf>
    <xf numFmtId="0" fontId="16" fillId="4" borderId="61" xfId="0" applyFont="1" applyFill="1" applyBorder="1" applyAlignment="1">
      <alignment vertical="center"/>
    </xf>
    <xf numFmtId="4" fontId="13" fillId="4" borderId="62" xfId="0" applyNumberFormat="1" applyFont="1" applyFill="1" applyBorder="1" applyAlignment="1">
      <alignment vertical="center" shrinkToFit="1"/>
    </xf>
    <xf numFmtId="0" fontId="17" fillId="0" borderId="0" xfId="0" applyNumberFormat="1" applyFont="1" applyAlignment="1">
      <alignment wrapText="1"/>
    </xf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4" fillId="0" borderId="37" xfId="0" applyNumberFormat="1" applyFont="1" applyBorder="1" applyAlignment="1">
      <alignment vertical="center"/>
    </xf>
    <xf numFmtId="4" fontId="14" fillId="0" borderId="44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 shrinkToFit="1"/>
    </xf>
    <xf numFmtId="4" fontId="14" fillId="0" borderId="42" xfId="0" applyNumberFormat="1" applyFont="1" applyBorder="1" applyAlignment="1">
      <alignment vertical="center" shrinkToFit="1"/>
    </xf>
    <xf numFmtId="4" fontId="14" fillId="0" borderId="40" xfId="0" applyNumberFormat="1" applyFont="1" applyBorder="1" applyAlignment="1">
      <alignment vertical="center"/>
    </xf>
    <xf numFmtId="4" fontId="14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7" fillId="0" borderId="9" xfId="0" applyNumberFormat="1" applyFont="1" applyBorder="1"/>
    <xf numFmtId="49" fontId="7" fillId="0" borderId="0" xfId="0" applyNumberFormat="1" applyFont="1"/>
    <xf numFmtId="0" fontId="16" fillId="0" borderId="0" xfId="0" applyFont="1" applyAlignment="1">
      <alignment vertical="top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7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63" xfId="0" applyNumberFormat="1" applyFont="1" applyBorder="1"/>
    <xf numFmtId="164" fontId="7" fillId="0" borderId="29" xfId="0" applyNumberFormat="1" applyFont="1" applyBorder="1"/>
    <xf numFmtId="0" fontId="7" fillId="4" borderId="64" xfId="0" applyFont="1" applyFill="1" applyBorder="1"/>
    <xf numFmtId="0" fontId="7" fillId="4" borderId="65" xfId="0" applyFont="1" applyFill="1" applyBorder="1"/>
    <xf numFmtId="0" fontId="7" fillId="4" borderId="66" xfId="0" applyFont="1" applyFill="1" applyBorder="1"/>
    <xf numFmtId="0" fontId="7" fillId="4" borderId="67" xfId="0" applyFont="1" applyFill="1" applyBorder="1"/>
    <xf numFmtId="164" fontId="7" fillId="4" borderId="68" xfId="0" applyNumberFormat="1" applyFont="1" applyFill="1" applyBorder="1"/>
    <xf numFmtId="0" fontId="7" fillId="4" borderId="57" xfId="0" applyFont="1" applyFill="1" applyBorder="1"/>
    <xf numFmtId="0" fontId="7" fillId="4" borderId="69" xfId="0" applyFont="1" applyFill="1" applyBorder="1"/>
    <xf numFmtId="0" fontId="7" fillId="4" borderId="58" xfId="0" applyFont="1" applyFill="1" applyBorder="1"/>
    <xf numFmtId="49" fontId="7" fillId="4" borderId="58" xfId="0" applyNumberFormat="1" applyFont="1" applyFill="1" applyBorder="1"/>
    <xf numFmtId="0" fontId="7" fillId="4" borderId="70" xfId="0" applyFont="1" applyFill="1" applyBorder="1"/>
    <xf numFmtId="164" fontId="7" fillId="4" borderId="59" xfId="0" applyNumberFormat="1" applyFont="1" applyFill="1" applyBorder="1"/>
    <xf numFmtId="4" fontId="7" fillId="0" borderId="0" xfId="0" applyNumberFormat="1" applyFont="1"/>
    <xf numFmtId="0" fontId="7" fillId="0" borderId="45" xfId="0" applyFont="1" applyBorder="1"/>
    <xf numFmtId="0" fontId="7" fillId="0" borderId="46" xfId="0" applyFont="1" applyBorder="1"/>
    <xf numFmtId="0" fontId="7" fillId="0" borderId="38" xfId="0" applyFont="1" applyBorder="1"/>
    <xf numFmtId="0" fontId="7" fillId="0" borderId="41" xfId="0" applyFont="1" applyBorder="1"/>
    <xf numFmtId="0" fontId="7" fillId="0" borderId="48" xfId="0" applyFont="1" applyBorder="1"/>
    <xf numFmtId="0" fontId="7" fillId="0" borderId="47" xfId="0" applyFont="1" applyBorder="1"/>
    <xf numFmtId="0" fontId="7" fillId="0" borderId="49" xfId="0" applyFont="1" applyBorder="1"/>
    <xf numFmtId="4" fontId="7" fillId="0" borderId="51" xfId="0" applyNumberFormat="1" applyFont="1" applyBorder="1"/>
    <xf numFmtId="4" fontId="7" fillId="0" borderId="50" xfId="0" applyNumberFormat="1" applyFont="1" applyBorder="1"/>
    <xf numFmtId="0" fontId="7" fillId="4" borderId="52" xfId="0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4" fontId="15" fillId="4" borderId="55" xfId="0" applyNumberFormat="1" applyFont="1" applyFill="1" applyBorder="1" applyAlignment="1">
      <alignment horizontal="right"/>
    </xf>
    <xf numFmtId="0" fontId="13" fillId="4" borderId="23" xfId="0" applyFont="1" applyFill="1" applyBorder="1" applyAlignment="1">
      <alignment vertical="center"/>
    </xf>
    <xf numFmtId="0" fontId="18" fillId="4" borderId="25" xfId="0" applyFont="1" applyFill="1" applyBorder="1" applyAlignment="1">
      <alignment vertical="center"/>
    </xf>
    <xf numFmtId="0" fontId="18" fillId="4" borderId="60" xfId="0" applyFont="1" applyFill="1" applyBorder="1" applyAlignment="1">
      <alignment vertical="center"/>
    </xf>
    <xf numFmtId="0" fontId="18" fillId="4" borderId="61" xfId="0" applyFont="1" applyFill="1" applyBorder="1" applyAlignment="1">
      <alignment vertical="center"/>
    </xf>
    <xf numFmtId="4" fontId="13" fillId="4" borderId="6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71" xfId="0" applyFill="1" applyBorder="1" applyAlignment="1">
      <alignment vertical="top"/>
    </xf>
    <xf numFmtId="0" fontId="0" fillId="4" borderId="72" xfId="0" applyFill="1" applyBorder="1" applyAlignment="1">
      <alignment vertical="top"/>
    </xf>
    <xf numFmtId="0" fontId="0" fillId="4" borderId="72" xfId="0" applyFill="1" applyBorder="1" applyAlignment="1">
      <alignment horizontal="center" vertical="top"/>
    </xf>
    <xf numFmtId="49" fontId="0" fillId="4" borderId="72" xfId="0" applyNumberFormat="1" applyFill="1" applyBorder="1" applyAlignment="1">
      <alignment vertical="top"/>
    </xf>
    <xf numFmtId="0" fontId="0" fillId="4" borderId="74" xfId="0" applyFill="1" applyBorder="1" applyAlignment="1">
      <alignment vertical="top"/>
    </xf>
    <xf numFmtId="0" fontId="19" fillId="0" borderId="0" xfId="0" applyFont="1"/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8" fillId="0" borderId="0" xfId="0" applyNumberFormat="1" applyFont="1" applyAlignment="1">
      <alignment vertical="top"/>
    </xf>
    <xf numFmtId="0" fontId="22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72" xfId="0" applyNumberFormat="1" applyFill="1" applyBorder="1" applyAlignment="1">
      <alignment vertical="top" wrapText="1"/>
    </xf>
    <xf numFmtId="0" fontId="0" fillId="4" borderId="73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19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9" fillId="0" borderId="42" xfId="0" applyFont="1" applyBorder="1" applyAlignment="1">
      <alignment horizontal="center" vertical="top" shrinkToFit="1"/>
    </xf>
    <xf numFmtId="0" fontId="21" fillId="0" borderId="42" xfId="0" applyNumberFormat="1" applyFont="1" applyBorder="1" applyAlignment="1">
      <alignment horizontal="center" vertical="top" wrapText="1" shrinkToFit="1"/>
    </xf>
    <xf numFmtId="165" fontId="0" fillId="4" borderId="43" xfId="0" applyNumberFormat="1" applyFill="1" applyBorder="1" applyAlignment="1">
      <alignment vertical="top" shrinkToFit="1"/>
    </xf>
    <xf numFmtId="165" fontId="19" fillId="0" borderId="42" xfId="0" applyNumberFormat="1" applyFont="1" applyBorder="1" applyAlignment="1">
      <alignment vertical="top" shrinkToFit="1"/>
    </xf>
    <xf numFmtId="165" fontId="21" fillId="0" borderId="42" xfId="0" applyNumberFormat="1" applyFont="1" applyBorder="1" applyAlignment="1">
      <alignment vertical="top" wrapText="1" shrinkToFit="1"/>
    </xf>
    <xf numFmtId="165" fontId="19" fillId="5" borderId="42" xfId="0" applyNumberFormat="1" applyFont="1" applyFill="1" applyBorder="1" applyAlignment="1" applyProtection="1">
      <alignment vertical="top" shrinkToFit="1"/>
      <protection locked="0"/>
    </xf>
    <xf numFmtId="4" fontId="0" fillId="4" borderId="40" xfId="0" applyNumberFormat="1" applyFill="1" applyBorder="1" applyAlignment="1">
      <alignment vertical="top" shrinkToFit="1"/>
    </xf>
    <xf numFmtId="4" fontId="19" fillId="0" borderId="37" xfId="0" applyNumberFormat="1" applyFont="1" applyBorder="1" applyAlignment="1">
      <alignment vertical="top" shrinkToFit="1"/>
    </xf>
    <xf numFmtId="4" fontId="19" fillId="0" borderId="42" xfId="0" applyNumberFormat="1" applyFont="1" applyBorder="1" applyAlignment="1">
      <alignment vertical="top" shrinkToFit="1"/>
    </xf>
    <xf numFmtId="4" fontId="19" fillId="5" borderId="42" xfId="0" applyNumberFormat="1" applyFont="1" applyFill="1" applyBorder="1" applyAlignment="1" applyProtection="1">
      <alignment vertical="top" shrinkToFit="1"/>
      <protection locked="0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19" fillId="0" borderId="42" xfId="0" applyNumberFormat="1" applyFont="1" applyBorder="1" applyAlignment="1">
      <alignment horizontal="left" vertical="top" wrapText="1"/>
    </xf>
    <xf numFmtId="0" fontId="21" fillId="0" borderId="42" xfId="0" quotePrefix="1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16" fillId="4" borderId="0" xfId="0" applyFont="1" applyFill="1" applyBorder="1"/>
    <xf numFmtId="49" fontId="16" fillId="4" borderId="0" xfId="0" applyNumberFormat="1" applyFont="1" applyFill="1" applyBorder="1"/>
    <xf numFmtId="49" fontId="16" fillId="4" borderId="0" xfId="0" applyNumberFormat="1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4" fontId="16" fillId="4" borderId="0" xfId="0" applyNumberFormat="1" applyFont="1" applyFill="1" applyBorder="1"/>
    <xf numFmtId="0" fontId="0" fillId="4" borderId="49" xfId="0" applyFill="1" applyBorder="1" applyAlignment="1">
      <alignment vertical="top"/>
    </xf>
    <xf numFmtId="0" fontId="19" fillId="0" borderId="47" xfId="0" applyFont="1" applyBorder="1" applyAlignment="1">
      <alignment vertical="top"/>
    </xf>
    <xf numFmtId="0" fontId="18" fillId="0" borderId="47" xfId="0" applyFont="1" applyBorder="1" applyAlignment="1">
      <alignment vertical="top"/>
    </xf>
    <xf numFmtId="4" fontId="0" fillId="4" borderId="75" xfId="0" applyNumberFormat="1" applyFill="1" applyBorder="1" applyAlignment="1">
      <alignment vertical="top" shrinkToFit="1"/>
    </xf>
    <xf numFmtId="4" fontId="19" fillId="0" borderId="76" xfId="0" applyNumberFormat="1" applyFont="1" applyBorder="1" applyAlignment="1">
      <alignment vertical="top" shrinkToFit="1"/>
    </xf>
    <xf numFmtId="0" fontId="0" fillId="4" borderId="72" xfId="0" applyFill="1" applyBorder="1" applyAlignment="1">
      <alignment vertical="top" wrapText="1"/>
    </xf>
    <xf numFmtId="0" fontId="0" fillId="4" borderId="64" xfId="0" applyFill="1" applyBorder="1" applyAlignment="1">
      <alignment vertical="top"/>
    </xf>
    <xf numFmtId="49" fontId="0" fillId="4" borderId="65" xfId="0" applyNumberFormat="1" applyFill="1" applyBorder="1" applyAlignment="1">
      <alignment vertical="top"/>
    </xf>
    <xf numFmtId="4" fontId="0" fillId="0" borderId="77" xfId="0" applyNumberFormat="1" applyBorder="1" applyAlignment="1">
      <alignment vertical="top"/>
    </xf>
    <xf numFmtId="4" fontId="0" fillId="0" borderId="78" xfId="0" applyNumberFormat="1" applyBorder="1" applyAlignment="1">
      <alignment vertical="top"/>
    </xf>
    <xf numFmtId="0" fontId="19" fillId="0" borderId="23" xfId="0" applyFont="1" applyBorder="1" applyAlignment="1">
      <alignment vertical="top"/>
    </xf>
    <xf numFmtId="0" fontId="19" fillId="0" borderId="24" xfId="0" applyNumberFormat="1" applyFont="1" applyBorder="1" applyAlignment="1">
      <alignment vertical="top"/>
    </xf>
    <xf numFmtId="4" fontId="19" fillId="0" borderId="24" xfId="0" applyNumberFormat="1" applyFont="1" applyBorder="1" applyAlignment="1">
      <alignment vertical="top" shrinkToFit="1"/>
    </xf>
    <xf numFmtId="4" fontId="19" fillId="0" borderId="79" xfId="0" applyNumberFormat="1" applyFont="1" applyBorder="1" applyAlignment="1">
      <alignment vertical="top" shrinkToFit="1"/>
    </xf>
    <xf numFmtId="166" fontId="7" fillId="0" borderId="29" xfId="0" applyNumberFormat="1" applyFont="1" applyBorder="1"/>
    <xf numFmtId="166" fontId="7" fillId="4" borderId="59" xfId="0" applyNumberFormat="1" applyFont="1" applyFill="1" applyBorder="1"/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4" fillId="0" borderId="10" xfId="0" applyNumberFormat="1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vertical="center" wrapText="1" shrinkToFit="1"/>
    </xf>
    <xf numFmtId="4" fontId="14" fillId="0" borderId="0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vertical="center" wrapText="1" shrinkToFit="1"/>
    </xf>
    <xf numFmtId="0" fontId="0" fillId="0" borderId="0" xfId="0" applyNumberFormat="1" applyAlignment="1">
      <alignment wrapText="1"/>
    </xf>
    <xf numFmtId="4" fontId="14" fillId="0" borderId="45" xfId="0" applyNumberFormat="1" applyFont="1" applyBorder="1" applyAlignment="1">
      <alignment vertical="center" wrapText="1"/>
    </xf>
    <xf numFmtId="4" fontId="14" fillId="0" borderId="45" xfId="0" applyNumberFormat="1" applyFont="1" applyBorder="1" applyAlignment="1">
      <alignment horizontal="center" vertical="center" wrapText="1"/>
    </xf>
    <xf numFmtId="4" fontId="14" fillId="0" borderId="45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8" fillId="0" borderId="0" xfId="0" applyNumberFormat="1" applyFont="1" applyAlignment="1">
      <alignment vertical="top" wrapText="1"/>
    </xf>
    <xf numFmtId="0" fontId="20" fillId="0" borderId="37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8" xfId="0" applyNumberFormat="1" applyFont="1" applyBorder="1" applyAlignment="1">
      <alignment vertical="top" wrapText="1" shrinkToFit="1"/>
    </xf>
    <xf numFmtId="0" fontId="20" fillId="0" borderId="24" xfId="0" applyNumberFormat="1" applyFont="1" applyBorder="1" applyAlignment="1">
      <alignment horizontal="left" vertical="top" wrapText="1"/>
    </xf>
    <xf numFmtId="0" fontId="20" fillId="0" borderId="25" xfId="0" applyNumberFormat="1" applyFont="1" applyBorder="1" applyAlignment="1">
      <alignment vertical="top" wrapText="1" shrinkToFit="1"/>
    </xf>
    <xf numFmtId="165" fontId="20" fillId="0" borderId="25" xfId="0" applyNumberFormat="1" applyFont="1" applyBorder="1" applyAlignment="1">
      <alignment vertical="top" wrapText="1" shrinkToFit="1"/>
    </xf>
    <xf numFmtId="4" fontId="20" fillId="0" borderId="25" xfId="0" applyNumberFormat="1" applyFont="1" applyBorder="1" applyAlignment="1">
      <alignment vertical="top" wrapText="1" shrinkToFit="1"/>
    </xf>
    <xf numFmtId="4" fontId="20" fillId="0" borderId="56" xfId="0" applyNumberFormat="1" applyFont="1" applyBorder="1" applyAlignment="1">
      <alignment vertical="top" wrapText="1" shrinkToFit="1"/>
    </xf>
    <xf numFmtId="0" fontId="19" fillId="0" borderId="37" xfId="0" applyNumberFormat="1" applyFont="1" applyBorder="1" applyAlignment="1">
      <alignment vertical="top" wrapText="1"/>
    </xf>
    <xf numFmtId="0" fontId="19" fillId="0" borderId="37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19" fillId="0" borderId="44" xfId="0" applyNumberFormat="1" applyFont="1" applyBorder="1" applyAlignment="1">
      <alignment vertical="top" wrapText="1"/>
    </xf>
    <xf numFmtId="0" fontId="19" fillId="0" borderId="44" xfId="0" applyNumberFormat="1" applyFont="1" applyBorder="1" applyAlignment="1">
      <alignment horizontal="left" vertical="top" wrapText="1"/>
    </xf>
    <xf numFmtId="0" fontId="19" fillId="0" borderId="45" xfId="0" applyNumberFormat="1" applyFont="1" applyBorder="1" applyAlignment="1">
      <alignment vertical="top" wrapText="1" shrinkToFit="1"/>
    </xf>
    <xf numFmtId="165" fontId="19" fillId="0" borderId="45" xfId="0" applyNumberFormat="1" applyFont="1" applyBorder="1" applyAlignment="1">
      <alignment vertical="top" wrapText="1" shrinkToFit="1"/>
    </xf>
    <xf numFmtId="4" fontId="19" fillId="0" borderId="45" xfId="0" applyNumberFormat="1" applyFont="1" applyBorder="1" applyAlignment="1">
      <alignment vertical="top" wrapText="1" shrinkToFit="1"/>
    </xf>
    <xf numFmtId="4" fontId="19" fillId="0" borderId="46" xfId="0" applyNumberFormat="1" applyFont="1" applyBorder="1" applyAlignment="1">
      <alignment vertical="top" wrapText="1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3.2" x14ac:dyDescent="0.25"/>
  <cols>
    <col min="1" max="1" width="23.109375" customWidth="1"/>
  </cols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ht="15.6" x14ac:dyDescent="0.3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6" x14ac:dyDescent="0.3">
      <c r="A3" s="16"/>
      <c r="B3" s="17"/>
      <c r="C3" s="15"/>
      <c r="D3" s="15"/>
      <c r="E3" s="15"/>
      <c r="F3" s="15"/>
      <c r="G3" s="15"/>
      <c r="H3" s="15"/>
    </row>
    <row r="4" spans="1:8" ht="13.8" thickBot="1" x14ac:dyDescent="0.3">
      <c r="A4" s="18"/>
      <c r="B4" s="17"/>
      <c r="C4" s="15"/>
      <c r="D4" s="15"/>
      <c r="E4" s="15"/>
      <c r="F4" s="15"/>
      <c r="G4" s="15"/>
      <c r="H4" s="15"/>
    </row>
    <row r="5" spans="1:8" x14ac:dyDescent="0.25">
      <c r="A5" s="19" t="s">
        <v>5</v>
      </c>
      <c r="B5" s="270" t="s">
        <v>0</v>
      </c>
      <c r="C5" s="270"/>
      <c r="D5" s="270"/>
      <c r="E5" s="270"/>
      <c r="F5" s="270"/>
      <c r="G5" s="271"/>
      <c r="H5" s="15"/>
    </row>
    <row r="6" spans="1:8" x14ac:dyDescent="0.25">
      <c r="A6" s="20" t="s">
        <v>6</v>
      </c>
      <c r="B6" s="272"/>
      <c r="C6" s="272"/>
      <c r="D6" s="272"/>
      <c r="E6" s="272"/>
      <c r="F6" s="272"/>
      <c r="G6" s="273"/>
      <c r="H6" s="15"/>
    </row>
    <row r="7" spans="1:8" x14ac:dyDescent="0.25">
      <c r="A7" s="20" t="s">
        <v>7</v>
      </c>
      <c r="B7" s="272"/>
      <c r="C7" s="272"/>
      <c r="D7" s="272"/>
      <c r="E7" s="272"/>
      <c r="F7" s="272"/>
      <c r="G7" s="273"/>
      <c r="H7" s="15"/>
    </row>
    <row r="8" spans="1:8" x14ac:dyDescent="0.25">
      <c r="A8" s="20" t="s">
        <v>8</v>
      </c>
      <c r="B8" s="272"/>
      <c r="C8" s="272"/>
      <c r="D8" s="272"/>
      <c r="E8" s="272"/>
      <c r="F8" s="272"/>
      <c r="G8" s="273"/>
      <c r="H8" s="15"/>
    </row>
    <row r="9" spans="1:8" x14ac:dyDescent="0.25">
      <c r="A9" s="20" t="s">
        <v>9</v>
      </c>
      <c r="B9" s="272"/>
      <c r="C9" s="272"/>
      <c r="D9" s="272"/>
      <c r="E9" s="272"/>
      <c r="F9" s="272"/>
      <c r="G9" s="273"/>
      <c r="H9" s="15"/>
    </row>
    <row r="10" spans="1:8" x14ac:dyDescent="0.25">
      <c r="A10" s="20" t="s">
        <v>10</v>
      </c>
      <c r="B10" s="272"/>
      <c r="C10" s="272"/>
      <c r="D10" s="272"/>
      <c r="E10" s="272"/>
      <c r="F10" s="272"/>
      <c r="G10" s="273"/>
      <c r="H10" s="15"/>
    </row>
    <row r="11" spans="1:8" x14ac:dyDescent="0.25">
      <c r="A11" s="20" t="s">
        <v>11</v>
      </c>
      <c r="B11" s="262"/>
      <c r="C11" s="262"/>
      <c r="D11" s="262"/>
      <c r="E11" s="262"/>
      <c r="F11" s="262"/>
      <c r="G11" s="263"/>
      <c r="H11" s="15"/>
    </row>
    <row r="12" spans="1:8" x14ac:dyDescent="0.25">
      <c r="A12" s="20" t="s">
        <v>12</v>
      </c>
      <c r="B12" s="264"/>
      <c r="C12" s="265"/>
      <c r="D12" s="265"/>
      <c r="E12" s="265"/>
      <c r="F12" s="265"/>
      <c r="G12" s="266"/>
      <c r="H12" s="15"/>
    </row>
    <row r="13" spans="1:8" ht="13.8" thickBot="1" x14ac:dyDescent="0.3">
      <c r="A13" s="21" t="s">
        <v>13</v>
      </c>
      <c r="B13" s="267"/>
      <c r="C13" s="267"/>
      <c r="D13" s="267"/>
      <c r="E13" s="267"/>
      <c r="F13" s="267"/>
      <c r="G13" s="268"/>
      <c r="H13" s="15"/>
    </row>
    <row r="14" spans="1:8" x14ac:dyDescent="0.25">
      <c r="A14" s="15"/>
      <c r="B14" s="15"/>
      <c r="C14" s="15"/>
      <c r="D14" s="15"/>
      <c r="E14" s="15"/>
      <c r="F14" s="15"/>
      <c r="G14" s="15"/>
      <c r="H14" s="15"/>
    </row>
    <row r="15" spans="1:8" x14ac:dyDescent="0.25">
      <c r="A15" s="15"/>
      <c r="B15" s="15"/>
      <c r="C15" s="15"/>
      <c r="D15" s="15"/>
      <c r="E15" s="15"/>
      <c r="F15" s="15"/>
      <c r="G15" s="15"/>
      <c r="H15" s="15"/>
    </row>
    <row r="16" spans="1:8" x14ac:dyDescent="0.25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5">
      <c r="A17" s="269" t="s">
        <v>39</v>
      </c>
      <c r="B17" s="269"/>
      <c r="C17" s="269"/>
      <c r="D17" s="269"/>
      <c r="E17" s="269"/>
      <c r="F17" s="269"/>
      <c r="G17" s="269"/>
      <c r="H17" s="15"/>
    </row>
  </sheetData>
  <sheetProtection password="DDE9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AZ118"/>
  <sheetViews>
    <sheetView showGridLines="0" topLeftCell="B97" zoomScaleNormal="100" zoomScaleSheetLayoutView="75" workbookViewId="0">
      <selection activeCell="O1" sqref="O1:P1"/>
    </sheetView>
  </sheetViews>
  <sheetFormatPr defaultRowHeight="13.2" x14ac:dyDescent="0.25"/>
  <cols>
    <col min="1" max="1" width="0.5546875" hidden="1" customWidth="1"/>
    <col min="2" max="2" width="9.109375" customWidth="1"/>
    <col min="4" max="4" width="13.44140625" customWidth="1"/>
    <col min="5" max="5" width="12.109375" customWidth="1"/>
    <col min="6" max="6" width="11.44140625" customWidth="1"/>
    <col min="7" max="7" width="12.44140625" style="1" customWidth="1"/>
    <col min="8" max="8" width="13.5546875" customWidth="1"/>
    <col min="9" max="9" width="7" style="1" customWidth="1"/>
    <col min="10" max="10" width="19.77734375" style="48" customWidth="1"/>
    <col min="11" max="14" width="10.6640625" customWidth="1"/>
    <col min="15" max="15" width="10.6640625" hidden="1" customWidth="1"/>
    <col min="16" max="16" width="0" hidden="1" customWidth="1"/>
    <col min="52" max="52" width="102" customWidth="1"/>
  </cols>
  <sheetData>
    <row r="1" spans="1:14" ht="12" customHeight="1" x14ac:dyDescent="0.25">
      <c r="A1">
        <v>-1</v>
      </c>
    </row>
    <row r="2" spans="1:14" ht="17.25" customHeight="1" x14ac:dyDescent="0.3">
      <c r="B2" s="2"/>
      <c r="D2" s="3"/>
      <c r="E2" s="27" t="s">
        <v>25</v>
      </c>
      <c r="F2" s="3"/>
      <c r="G2" s="4"/>
      <c r="H2" s="5"/>
      <c r="I2" s="6"/>
    </row>
    <row r="3" spans="1:14" ht="6" customHeight="1" x14ac:dyDescent="0.25">
      <c r="C3" s="7"/>
      <c r="D3" s="8" t="s">
        <v>0</v>
      </c>
    </row>
    <row r="4" spans="1:14" ht="4.5" customHeight="1" x14ac:dyDescent="0.25"/>
    <row r="5" spans="1:14" ht="13.5" customHeight="1" x14ac:dyDescent="0.3">
      <c r="B5" s="44" t="s">
        <v>1</v>
      </c>
      <c r="D5" s="14" t="s">
        <v>40</v>
      </c>
      <c r="F5" s="10"/>
      <c r="G5" s="11"/>
      <c r="I5" s="11"/>
    </row>
    <row r="6" spans="1:14" ht="13.5" customHeight="1" x14ac:dyDescent="0.3">
      <c r="B6" s="10"/>
      <c r="C6" s="37"/>
      <c r="D6" s="79" t="s">
        <v>41</v>
      </c>
      <c r="F6" s="10"/>
      <c r="G6" s="11"/>
      <c r="H6" s="10"/>
      <c r="I6" s="11"/>
    </row>
    <row r="7" spans="1:14" ht="13.5" customHeight="1" x14ac:dyDescent="0.3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3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3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5">
      <c r="B11" s="44" t="s">
        <v>23</v>
      </c>
      <c r="D11" s="12"/>
      <c r="H11" s="13" t="s">
        <v>2</v>
      </c>
      <c r="J11" s="51"/>
    </row>
    <row r="12" spans="1:14" x14ac:dyDescent="0.25">
      <c r="D12" s="12"/>
      <c r="H12" s="13" t="s">
        <v>3</v>
      </c>
      <c r="J12" s="51"/>
    </row>
    <row r="13" spans="1:14" ht="12" customHeight="1" x14ac:dyDescent="0.25">
      <c r="C13" s="13"/>
      <c r="D13" s="12"/>
      <c r="J13" s="52"/>
    </row>
    <row r="14" spans="1:14" ht="12" customHeight="1" x14ac:dyDescent="0.25">
      <c r="C14" s="13"/>
      <c r="D14" s="12"/>
      <c r="J14" s="52"/>
    </row>
    <row r="15" spans="1:14" ht="12" customHeight="1" x14ac:dyDescent="0.25">
      <c r="B15" s="44" t="s">
        <v>17</v>
      </c>
      <c r="D15" s="12"/>
      <c r="H15" s="13" t="s">
        <v>2</v>
      </c>
      <c r="J15" s="52"/>
    </row>
    <row r="16" spans="1:14" ht="12" customHeight="1" x14ac:dyDescent="0.25">
      <c r="C16" s="13"/>
      <c r="D16" s="12"/>
      <c r="H16" s="13" t="s">
        <v>3</v>
      </c>
      <c r="J16" s="52"/>
    </row>
    <row r="17" spans="1:16" ht="12" customHeight="1" x14ac:dyDescent="0.25">
      <c r="C17" s="13"/>
      <c r="D17" s="12"/>
      <c r="H17" s="13"/>
      <c r="J17" s="52"/>
    </row>
    <row r="18" spans="1:16" ht="12" customHeight="1" x14ac:dyDescent="0.25">
      <c r="J18" s="52"/>
    </row>
    <row r="19" spans="1:16" ht="18" customHeight="1" x14ac:dyDescent="0.3">
      <c r="B19" s="9" t="s">
        <v>18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5">
      <c r="A21" s="80"/>
      <c r="B21" s="81" t="s">
        <v>19</v>
      </c>
      <c r="C21" s="82"/>
      <c r="D21" s="82"/>
      <c r="E21" s="83"/>
      <c r="F21" s="84"/>
      <c r="G21" s="84"/>
      <c r="H21" s="91" t="s">
        <v>20</v>
      </c>
      <c r="I21" s="92" t="s">
        <v>21</v>
      </c>
      <c r="J21" s="93" t="s">
        <v>22</v>
      </c>
    </row>
    <row r="22" spans="1:16" x14ac:dyDescent="0.25">
      <c r="A22" s="88"/>
      <c r="B22" s="88" t="s">
        <v>42</v>
      </c>
      <c r="C22" s="89"/>
      <c r="D22" s="89"/>
      <c r="E22" s="89"/>
      <c r="F22" s="89"/>
      <c r="G22" s="90"/>
      <c r="H22" s="94"/>
      <c r="I22" s="95">
        <v>1</v>
      </c>
      <c r="J22" s="96"/>
    </row>
    <row r="23" spans="1:16" x14ac:dyDescent="0.25">
      <c r="A23" s="88"/>
      <c r="B23" s="88" t="s">
        <v>43</v>
      </c>
      <c r="C23" s="89" t="s">
        <v>41</v>
      </c>
      <c r="D23" s="89"/>
      <c r="E23" s="89"/>
      <c r="F23" s="89"/>
      <c r="G23" s="90"/>
      <c r="H23" s="94" t="s">
        <v>44</v>
      </c>
      <c r="I23" s="95">
        <v>1</v>
      </c>
      <c r="J23" s="96">
        <f>'Rekapitulace Objekt 01'!H20</f>
        <v>0</v>
      </c>
      <c r="O23">
        <f>'Rekapitulace Objekt 01'!O22</f>
        <v>0</v>
      </c>
      <c r="P23">
        <f>'Rekapitulace Objekt 01'!P22</f>
        <v>0</v>
      </c>
    </row>
    <row r="24" spans="1:16" ht="25.5" customHeight="1" x14ac:dyDescent="0.3">
      <c r="A24" s="98"/>
      <c r="B24" s="284" t="s">
        <v>45</v>
      </c>
      <c r="C24" s="285"/>
      <c r="D24" s="285"/>
      <c r="E24" s="285"/>
      <c r="F24" s="99"/>
      <c r="G24" s="100"/>
      <c r="H24" s="101"/>
      <c r="I24" s="102"/>
      <c r="J24" s="97">
        <f>SUM(J22:J23)</f>
        <v>0</v>
      </c>
    </row>
    <row r="25" spans="1:16" ht="13.8" thickBot="1" x14ac:dyDescent="0.3">
      <c r="J25" s="87"/>
    </row>
    <row r="26" spans="1:16" x14ac:dyDescent="0.25">
      <c r="A26" s="114"/>
      <c r="B26" s="115" t="s">
        <v>46</v>
      </c>
      <c r="C26" s="116"/>
      <c r="D26" s="116"/>
      <c r="E26" s="116"/>
      <c r="F26" s="116"/>
      <c r="G26" s="117"/>
      <c r="H26" s="116"/>
      <c r="I26" s="118"/>
      <c r="J26" s="119" t="s">
        <v>22</v>
      </c>
    </row>
    <row r="27" spans="1:16" x14ac:dyDescent="0.25">
      <c r="A27" s="109"/>
      <c r="B27" s="104" t="s">
        <v>47</v>
      </c>
      <c r="C27" s="104"/>
      <c r="D27" s="104"/>
      <c r="E27" s="104">
        <v>15</v>
      </c>
      <c r="F27" s="104" t="s">
        <v>48</v>
      </c>
      <c r="G27" s="106"/>
      <c r="H27" s="104"/>
      <c r="I27" s="105"/>
      <c r="J27" s="112">
        <f>SUM(O23:O24)</f>
        <v>0</v>
      </c>
    </row>
    <row r="28" spans="1:16" x14ac:dyDescent="0.25">
      <c r="A28" s="110"/>
      <c r="B28" s="46" t="s">
        <v>49</v>
      </c>
      <c r="C28" s="46"/>
      <c r="D28" s="46"/>
      <c r="E28" s="46">
        <v>15</v>
      </c>
      <c r="F28" s="46" t="s">
        <v>48</v>
      </c>
      <c r="G28" s="107"/>
      <c r="H28" s="46"/>
      <c r="I28" s="103"/>
      <c r="J28" s="113">
        <f>J27*(E28/100)</f>
        <v>0</v>
      </c>
    </row>
    <row r="29" spans="1:16" x14ac:dyDescent="0.25">
      <c r="A29" s="110"/>
      <c r="B29" s="46" t="s">
        <v>47</v>
      </c>
      <c r="C29" s="46"/>
      <c r="D29" s="46"/>
      <c r="E29" s="46">
        <v>21</v>
      </c>
      <c r="F29" s="46" t="s">
        <v>48</v>
      </c>
      <c r="G29" s="107"/>
      <c r="H29" s="46"/>
      <c r="I29" s="103"/>
      <c r="J29" s="113">
        <f>SUM(P23:P24)</f>
        <v>0</v>
      </c>
    </row>
    <row r="30" spans="1:16" ht="13.8" thickBot="1" x14ac:dyDescent="0.3">
      <c r="A30" s="111"/>
      <c r="B30" s="39" t="s">
        <v>49</v>
      </c>
      <c r="C30" s="39"/>
      <c r="D30" s="39"/>
      <c r="E30" s="39">
        <v>21</v>
      </c>
      <c r="F30" s="39" t="s">
        <v>48</v>
      </c>
      <c r="G30" s="108"/>
      <c r="H30" s="46"/>
      <c r="I30" s="103"/>
      <c r="J30" s="113">
        <f>J29*(E30/100)</f>
        <v>0</v>
      </c>
    </row>
    <row r="31" spans="1:16" ht="16.2" thickBot="1" x14ac:dyDescent="0.3">
      <c r="A31" s="120"/>
      <c r="B31" s="121" t="s">
        <v>50</v>
      </c>
      <c r="C31" s="122"/>
      <c r="D31" s="122"/>
      <c r="E31" s="122"/>
      <c r="F31" s="122"/>
      <c r="G31" s="122"/>
      <c r="H31" s="123"/>
      <c r="I31" s="124"/>
      <c r="J31" s="125">
        <f>SUM(J27:J30)</f>
        <v>0</v>
      </c>
    </row>
    <row r="33" spans="2:52" x14ac:dyDescent="0.25">
      <c r="B33" s="280" t="s">
        <v>51</v>
      </c>
      <c r="C33" s="280"/>
      <c r="D33" s="280"/>
      <c r="E33" s="280"/>
      <c r="F33" s="280"/>
      <c r="G33" s="280"/>
      <c r="H33" s="280"/>
      <c r="I33" s="280"/>
      <c r="J33" s="280"/>
      <c r="AZ33" s="126" t="str">
        <f>B33</f>
        <v>1. PODMÍNKY PRO ZPRACOVÁNÍ NABÍDKOVÉ CENY</v>
      </c>
    </row>
    <row r="37" spans="2:52" x14ac:dyDescent="0.25">
      <c r="B37" s="280" t="s">
        <v>52</v>
      </c>
      <c r="C37" s="280"/>
      <c r="D37" s="280"/>
      <c r="E37" s="280"/>
      <c r="F37" s="280"/>
      <c r="G37" s="280"/>
      <c r="H37" s="280"/>
      <c r="I37" s="280"/>
      <c r="J37" s="280"/>
      <c r="AZ37" s="126" t="str">
        <f>B37</f>
        <v xml:space="preserve">        Cenová soustava</v>
      </c>
    </row>
    <row r="39" spans="2:52" x14ac:dyDescent="0.25">
      <c r="B39" s="280" t="s">
        <v>53</v>
      </c>
      <c r="C39" s="280"/>
      <c r="D39" s="280"/>
      <c r="E39" s="280"/>
      <c r="F39" s="280"/>
      <c r="G39" s="280"/>
      <c r="H39" s="280"/>
      <c r="I39" s="280"/>
      <c r="J39" s="280"/>
      <c r="AZ39" s="126" t="str">
        <f>B39</f>
        <v xml:space="preserve">        Použitá cenová soustava</v>
      </c>
    </row>
    <row r="40" spans="2:52" ht="26.4" x14ac:dyDescent="0.25">
      <c r="B40" s="280" t="s">
        <v>54</v>
      </c>
      <c r="C40" s="280"/>
      <c r="D40" s="280"/>
      <c r="E40" s="280"/>
      <c r="F40" s="280"/>
      <c r="G40" s="280"/>
      <c r="H40" s="280"/>
      <c r="I40" s="280"/>
      <c r="J40" s="280"/>
      <c r="AZ40" s="126" t="str">
        <f>B40</f>
        <v>Soupisy stavebních prací, dodávek a služeb jsou zpracovány s použitím cenové soustavy zpracované společností RTS, a.s.. Položky z cenové soustavy mají uveden odkaz na cenovou soustavu včetně označení příslušného ceníku.</v>
      </c>
    </row>
    <row r="42" spans="2:52" x14ac:dyDescent="0.25">
      <c r="B42" s="280" t="s">
        <v>55</v>
      </c>
      <c r="C42" s="280"/>
      <c r="D42" s="280"/>
      <c r="E42" s="280"/>
      <c r="F42" s="280"/>
      <c r="G42" s="280"/>
      <c r="H42" s="280"/>
      <c r="I42" s="280"/>
      <c r="J42" s="280"/>
      <c r="AZ42" s="126" t="str">
        <f>B42</f>
        <v xml:space="preserve">        Technické podmínky</v>
      </c>
    </row>
    <row r="43" spans="2:52" ht="39.6" x14ac:dyDescent="0.25">
      <c r="B43" s="280" t="s">
        <v>56</v>
      </c>
      <c r="C43" s="280"/>
      <c r="D43" s="280"/>
      <c r="E43" s="280"/>
      <c r="F43" s="280"/>
      <c r="G43" s="280"/>
      <c r="H43" s="280"/>
      <c r="I43" s="280"/>
      <c r="J43" s="280"/>
      <c r="AZ43" s="126" t="str">
        <f>B43</f>
        <v>Obsah jednotlivých položek, způsob měření a ostatní další podmínky definující obsah a použití jednotlivých položek jsou obsaženy v cenových a technických podmínkách příslušných ceníků (viz zařazení u položky), které jsou volně dostupné na elektronické adrese www.cenovasoustava.cz</v>
      </c>
    </row>
    <row r="45" spans="2:52" x14ac:dyDescent="0.25">
      <c r="B45" s="280" t="s">
        <v>57</v>
      </c>
      <c r="C45" s="280"/>
      <c r="D45" s="280"/>
      <c r="E45" s="280"/>
      <c r="F45" s="280"/>
      <c r="G45" s="280"/>
      <c r="H45" s="280"/>
      <c r="I45" s="280"/>
      <c r="J45" s="280"/>
      <c r="AZ45" s="126" t="str">
        <f>B45</f>
        <v>Individuální položky</v>
      </c>
    </row>
    <row r="46" spans="2:52" ht="26.4" x14ac:dyDescent="0.25">
      <c r="B46" s="280" t="s">
        <v>58</v>
      </c>
      <c r="C46" s="280"/>
      <c r="D46" s="280"/>
      <c r="E46" s="280"/>
      <c r="F46" s="280"/>
      <c r="G46" s="280"/>
      <c r="H46" s="280"/>
      <c r="I46" s="280"/>
      <c r="J46" s="280"/>
      <c r="AZ46" s="126" t="str">
        <f>B46</f>
        <v>Položky soupisu prací, které cenová soustava neobsahuje, jsou označeny popisem „vlastní“. Pro tyto položky jsou cenové a technické podmínky definovány jejich popisem, případně odkazem na konkrétní část příslušné dokumentace.</v>
      </c>
    </row>
    <row r="48" spans="2:52" x14ac:dyDescent="0.25">
      <c r="B48" s="280" t="s">
        <v>59</v>
      </c>
      <c r="C48" s="280"/>
      <c r="D48" s="280"/>
      <c r="E48" s="280"/>
      <c r="F48" s="280"/>
      <c r="G48" s="280"/>
      <c r="H48" s="280"/>
      <c r="I48" s="280"/>
      <c r="J48" s="280"/>
      <c r="AZ48" s="126" t="str">
        <f>B48</f>
        <v xml:space="preserve">        Závaznost a změna soupisu</v>
      </c>
    </row>
    <row r="50" spans="2:52" x14ac:dyDescent="0.25">
      <c r="B50" s="280" t="s">
        <v>60</v>
      </c>
      <c r="C50" s="280"/>
      <c r="D50" s="280"/>
      <c r="E50" s="280"/>
      <c r="F50" s="280"/>
      <c r="G50" s="280"/>
      <c r="H50" s="280"/>
      <c r="I50" s="280"/>
      <c r="J50" s="280"/>
      <c r="AZ50" s="126" t="str">
        <f>B50</f>
        <v xml:space="preserve">        Závaznost soupisu</v>
      </c>
    </row>
    <row r="51" spans="2:52" ht="39.6" x14ac:dyDescent="0.25">
      <c r="B51" s="280" t="s">
        <v>61</v>
      </c>
      <c r="C51" s="280"/>
      <c r="D51" s="280"/>
      <c r="E51" s="280"/>
      <c r="F51" s="280"/>
      <c r="G51" s="280"/>
      <c r="H51" s="280"/>
      <c r="I51" s="280"/>
      <c r="J51" s="280"/>
      <c r="AZ51" s="126" t="str">
        <f>B51</f>
        <v>Poskytnuté soupisy jsou pro zpracování nabídkové ceny závazné. Je vyloučeno jakékoliv vyřazení položek ze soupisu, doplnění položek do soupisu, slučování položek a jakýkoliv zásah do popisu položky, množství měrných jednotek nebo jakkoliv měnit či upravovat jakýkoliv jiný údaj v soupisu.</v>
      </c>
    </row>
    <row r="53" spans="2:52" x14ac:dyDescent="0.25">
      <c r="B53" s="280" t="s">
        <v>62</v>
      </c>
      <c r="C53" s="280"/>
      <c r="D53" s="280"/>
      <c r="E53" s="280"/>
      <c r="F53" s="280"/>
      <c r="G53" s="280"/>
      <c r="H53" s="280"/>
      <c r="I53" s="280"/>
      <c r="J53" s="280"/>
      <c r="AZ53" s="126" t="str">
        <f>B53</f>
        <v xml:space="preserve">        Zvláštní podmínky pro stanovení nabídkové ceny</v>
      </c>
    </row>
    <row r="55" spans="2:52" x14ac:dyDescent="0.25">
      <c r="B55" s="280" t="s">
        <v>63</v>
      </c>
      <c r="C55" s="280"/>
      <c r="D55" s="280"/>
      <c r="E55" s="280"/>
      <c r="F55" s="280"/>
      <c r="G55" s="280"/>
      <c r="H55" s="280"/>
      <c r="I55" s="280"/>
      <c r="J55" s="280"/>
      <c r="AZ55" s="126" t="str">
        <f>B55</f>
        <v xml:space="preserve">        Přeprava vybouraných hmot, suti a vytěžené zeminy</v>
      </c>
    </row>
    <row r="56" spans="2:52" ht="66" x14ac:dyDescent="0.25">
      <c r="B56" s="280" t="s">
        <v>64</v>
      </c>
      <c r="C56" s="280"/>
      <c r="D56" s="280"/>
      <c r="E56" s="280"/>
      <c r="F56" s="280"/>
      <c r="G56" s="280"/>
      <c r="H56" s="280"/>
      <c r="I56" s="280"/>
      <c r="J56" s="280"/>
      <c r="AZ56" s="126" t="str">
        <f>B56</f>
        <v>Pokud soupis obsahuje i některé technologické položky vztahující se k uložení vytěžené zeminy nebo vybouraných hmot, vodorovné přesuny zeminy nebo vybouraných hmot pak v takových případech zpracovatel soupisu předpokládá určitou přepravní vzdálenost. Pokud z technologického postupu dodavatele vyplývá jiná přepravní vzdálenost, je povinností dodavatele stanovit takovou jednotkovou cenu, aby celková cena položky odpovídala jeho konkrétním technologickým podmínkám a konkrétní přepravní vzdálenosti, při soupisem vymezeném množství měrných jednotek.</v>
      </c>
    </row>
    <row r="58" spans="2:52" x14ac:dyDescent="0.25">
      <c r="B58" s="280" t="s">
        <v>65</v>
      </c>
      <c r="C58" s="280"/>
      <c r="D58" s="280"/>
      <c r="E58" s="280"/>
      <c r="F58" s="280"/>
      <c r="G58" s="280"/>
      <c r="H58" s="280"/>
      <c r="I58" s="280"/>
      <c r="J58" s="280"/>
      <c r="AZ58" s="126" t="str">
        <f>B58</f>
        <v xml:space="preserve">        Vnitrostaveništní přesun stavebního materiálu</v>
      </c>
    </row>
    <row r="59" spans="2:52" ht="52.8" x14ac:dyDescent="0.25">
      <c r="B59" s="280" t="s">
        <v>66</v>
      </c>
      <c r="C59" s="280"/>
      <c r="D59" s="280"/>
      <c r="E59" s="280"/>
      <c r="F59" s="280"/>
      <c r="G59" s="280"/>
      <c r="H59" s="280"/>
      <c r="I59" s="280"/>
      <c r="J59" s="280"/>
      <c r="AZ59" s="126" t="str">
        <f>B59</f>
        <v>Pokud soupis obsahuje i položky vztahující se ke vnitrostaveništnímu přesunu materiálů (položky označené jako přesun hmot), pak v takových případech je povinností dodavatele stanovit takovou jednotkovou cenu, aby celková cena položky odpovídala jeho konkrétním technologickým podmínkám a konkrétní přepravní vzdálenosti, při soupisem vymezeném množství měrných jednotek.</v>
      </c>
    </row>
    <row r="60" spans="2:52" ht="52.8" x14ac:dyDescent="0.25">
      <c r="B60" s="280" t="s">
        <v>67</v>
      </c>
      <c r="C60" s="280"/>
      <c r="D60" s="280"/>
      <c r="E60" s="280"/>
      <c r="F60" s="280"/>
      <c r="G60" s="280"/>
      <c r="H60" s="280"/>
      <c r="I60" s="280"/>
      <c r="J60" s="280"/>
      <c r="AZ60" s="126" t="str">
        <f>B60</f>
        <v>Vnitrostaveništní přesun hmot prací PSV (pomocná stavební výroba) může být v soupisu stanoven procenticky z hodnoty ceny za provedení příslušných řemeslných prací, dodávek a služeb. V takovém případě není v soupisu uvedeno množství měrných jednotek. Dodavatel ocení celkovou cenu u takové položky přesunu hmot vždy konkrétní částkou v Kč, bez ohledu na to, jakým způsobem k jejímu výpočtu dospěl.</v>
      </c>
    </row>
    <row r="62" spans="2:52" x14ac:dyDescent="0.25">
      <c r="B62" s="280" t="s">
        <v>68</v>
      </c>
      <c r="C62" s="280"/>
      <c r="D62" s="280"/>
      <c r="E62" s="280"/>
      <c r="F62" s="280"/>
      <c r="G62" s="280"/>
      <c r="H62" s="280"/>
      <c r="I62" s="280"/>
      <c r="J62" s="280"/>
      <c r="AZ62" s="126" t="str">
        <f>B62</f>
        <v xml:space="preserve">        Příplatky za ztížené podmínky prací</v>
      </c>
    </row>
    <row r="63" spans="2:52" ht="26.4" x14ac:dyDescent="0.25">
      <c r="B63" s="280" t="s">
        <v>69</v>
      </c>
      <c r="C63" s="280"/>
      <c r="D63" s="280"/>
      <c r="E63" s="280"/>
      <c r="F63" s="280"/>
      <c r="G63" s="280"/>
      <c r="H63" s="280"/>
      <c r="I63" s="280"/>
      <c r="J63" s="280"/>
      <c r="AZ63" s="126" t="str">
        <f>B63</f>
        <v>Pokud soupis položku příplatku za ztížené podmínky obsahuje, je dodavatel povinen ji ocenit bez ohledu na to, že tento příplatek dodavatel standardně neuplatňuje.</v>
      </c>
    </row>
    <row r="65" spans="2:52" x14ac:dyDescent="0.25">
      <c r="B65" s="280" t="s">
        <v>70</v>
      </c>
      <c r="C65" s="280"/>
      <c r="D65" s="280"/>
      <c r="E65" s="280"/>
      <c r="F65" s="280"/>
      <c r="G65" s="280"/>
      <c r="H65" s="280"/>
      <c r="I65" s="280"/>
      <c r="J65" s="280"/>
      <c r="AZ65" s="126" t="str">
        <f>B65</f>
        <v xml:space="preserve">        Vedlejší a ostatní náklady</v>
      </c>
    </row>
    <row r="66" spans="2:52" ht="26.4" x14ac:dyDescent="0.25">
      <c r="B66" s="280" t="s">
        <v>71</v>
      </c>
      <c r="C66" s="280"/>
      <c r="D66" s="280"/>
      <c r="E66" s="280"/>
      <c r="F66" s="280"/>
      <c r="G66" s="280"/>
      <c r="H66" s="280"/>
      <c r="I66" s="280"/>
      <c r="J66" s="280"/>
      <c r="AZ66" s="126" t="str">
        <f>B66</f>
        <v>Tyto náklady jsou popsány v samostatném soupisu stavebních prací, dodávek a služeb s tím, že dodavatel je povinen v rámci těchto nákladů ocenit všechny definované náklady souhrnně pro celou stavbu.</v>
      </c>
    </row>
    <row r="70" spans="2:52" x14ac:dyDescent="0.25">
      <c r="B70" s="280" t="s">
        <v>72</v>
      </c>
      <c r="C70" s="280"/>
      <c r="D70" s="280"/>
      <c r="E70" s="280"/>
      <c r="F70" s="280"/>
      <c r="G70" s="280"/>
      <c r="H70" s="280"/>
      <c r="I70" s="280"/>
      <c r="J70" s="280"/>
      <c r="AZ70" s="126" t="str">
        <f>B70</f>
        <v>2. SPECIFICKÉ PODMÍNKY PRO ZPRACOVÁNÍ NABÍDKOVÉ CENY</v>
      </c>
    </row>
    <row r="72" spans="2:52" x14ac:dyDescent="0.25">
      <c r="B72" s="280" t="s">
        <v>73</v>
      </c>
      <c r="C72" s="280"/>
      <c r="D72" s="280"/>
      <c r="E72" s="280"/>
      <c r="F72" s="280"/>
      <c r="G72" s="280"/>
      <c r="H72" s="280"/>
      <c r="I72" s="280"/>
      <c r="J72" s="280"/>
      <c r="AZ72" s="126" t="str">
        <f>B72</f>
        <v>Upřesnění technických podmínek stavby je v realizační dokumentaci</v>
      </c>
    </row>
    <row r="76" spans="2:52" x14ac:dyDescent="0.25">
      <c r="B76" s="280" t="s">
        <v>74</v>
      </c>
      <c r="C76" s="280"/>
      <c r="D76" s="280"/>
      <c r="E76" s="280"/>
      <c r="F76" s="280"/>
      <c r="G76" s="280"/>
      <c r="H76" s="280"/>
      <c r="I76" s="280"/>
      <c r="J76" s="280"/>
      <c r="AZ76" s="126" t="str">
        <f>B76</f>
        <v>3. ELEKTRONICKÁ PODOBA SOUPISU</v>
      </c>
    </row>
    <row r="78" spans="2:52" x14ac:dyDescent="0.25">
      <c r="B78" s="280" t="s">
        <v>75</v>
      </c>
      <c r="C78" s="280"/>
      <c r="D78" s="280"/>
      <c r="E78" s="280"/>
      <c r="F78" s="280"/>
      <c r="G78" s="280"/>
      <c r="H78" s="280"/>
      <c r="I78" s="280"/>
      <c r="J78" s="280"/>
      <c r="AZ78" s="126" t="str">
        <f>B78</f>
        <v xml:space="preserve">        Elektronická podoba soupisu</v>
      </c>
    </row>
    <row r="79" spans="2:52" ht="26.4" x14ac:dyDescent="0.25">
      <c r="B79" s="280" t="s">
        <v>76</v>
      </c>
      <c r="C79" s="280"/>
      <c r="D79" s="280"/>
      <c r="E79" s="280"/>
      <c r="F79" s="280"/>
      <c r="G79" s="280"/>
      <c r="H79" s="280"/>
      <c r="I79" s="280"/>
      <c r="J79" s="280"/>
      <c r="AZ79" s="126" t="str">
        <f>B79</f>
        <v>V souladu se zákonem jsou předložené soupisy zpracovány i v elektronické podobě.  Elektronickou podobou soupisu stavebních prací, dodávek a služeb je formát MS EXCEL.</v>
      </c>
    </row>
    <row r="80" spans="2:52" x14ac:dyDescent="0.25">
      <c r="B80" s="280" t="s">
        <v>77</v>
      </c>
      <c r="C80" s="280"/>
      <c r="D80" s="280"/>
      <c r="E80" s="280"/>
      <c r="F80" s="280"/>
      <c r="G80" s="280"/>
      <c r="H80" s="280"/>
      <c r="I80" s="280"/>
      <c r="J80" s="280"/>
      <c r="AZ80" s="126" t="str">
        <f>B80</f>
        <v>Popis formátu soupisu odpovídá svou strukturou vzorovému soupisu volně dostupnému na internetové adrese:</v>
      </c>
    </row>
    <row r="82" spans="2:52" x14ac:dyDescent="0.25">
      <c r="B82" s="280" t="s">
        <v>78</v>
      </c>
      <c r="C82" s="280"/>
      <c r="D82" s="280"/>
      <c r="E82" s="280"/>
      <c r="F82" s="280"/>
      <c r="G82" s="280"/>
      <c r="H82" s="280"/>
      <c r="I82" s="280"/>
      <c r="J82" s="280"/>
      <c r="AZ82" s="126" t="str">
        <f>B82</f>
        <v>www.stavebnionline.cz/soupis</v>
      </c>
    </row>
    <row r="85" spans="2:52" x14ac:dyDescent="0.25">
      <c r="B85" s="280" t="s">
        <v>79</v>
      </c>
      <c r="C85" s="280"/>
      <c r="D85" s="280"/>
      <c r="E85" s="280"/>
      <c r="F85" s="280"/>
      <c r="G85" s="280"/>
      <c r="H85" s="280"/>
      <c r="I85" s="280"/>
      <c r="J85" s="280"/>
      <c r="AZ85" s="126" t="str">
        <f>B85</f>
        <v xml:space="preserve">        Závěrečné ustanovení</v>
      </c>
    </row>
    <row r="86" spans="2:52" x14ac:dyDescent="0.25">
      <c r="B86" s="280" t="s">
        <v>80</v>
      </c>
      <c r="C86" s="280"/>
      <c r="D86" s="280"/>
      <c r="E86" s="280"/>
      <c r="F86" s="280"/>
      <c r="G86" s="280"/>
      <c r="H86" s="280"/>
      <c r="I86" s="280"/>
      <c r="J86" s="280"/>
      <c r="AZ86" s="126" t="str">
        <f>B86</f>
        <v>Ostatní podmínky vztahující se ke zpracování nabídkové ceny jsou uvedeny v zadávací dokumentaci.</v>
      </c>
    </row>
    <row r="87" spans="2:52" ht="26.4" x14ac:dyDescent="0.25">
      <c r="B87" s="280" t="s">
        <v>81</v>
      </c>
      <c r="C87" s="280"/>
      <c r="D87" s="280"/>
      <c r="E87" s="280"/>
      <c r="F87" s="280"/>
      <c r="G87" s="280"/>
      <c r="H87" s="280"/>
      <c r="I87" s="280"/>
      <c r="J87" s="280"/>
      <c r="AZ87" s="126" t="str">
        <f>B87</f>
        <v>Soupis není samostatným dokumentem pro zpracování nabídkové ceny,technické  a kvalitativní podmínky jsou definovány dokumentací pro provedení stavby.</v>
      </c>
    </row>
    <row r="95" spans="2:52" ht="15.6" x14ac:dyDescent="0.3">
      <c r="B95" s="127" t="s">
        <v>82</v>
      </c>
    </row>
    <row r="97" spans="1:10" ht="25.5" customHeight="1" x14ac:dyDescent="0.25">
      <c r="A97" s="128"/>
      <c r="B97" s="129" t="s">
        <v>83</v>
      </c>
      <c r="C97" s="130" t="s">
        <v>84</v>
      </c>
      <c r="D97" s="130"/>
      <c r="E97" s="130"/>
      <c r="F97" s="130"/>
      <c r="G97" s="131"/>
      <c r="H97" s="131"/>
      <c r="I97" s="131"/>
      <c r="J97" s="132" t="s">
        <v>85</v>
      </c>
    </row>
    <row r="98" spans="1:10" ht="25.5" customHeight="1" x14ac:dyDescent="0.25">
      <c r="A98" s="133"/>
      <c r="B98" s="134" t="s">
        <v>86</v>
      </c>
      <c r="C98" s="281" t="s">
        <v>87</v>
      </c>
      <c r="D98" s="281"/>
      <c r="E98" s="281"/>
      <c r="F98" s="282"/>
      <c r="G98" s="283"/>
      <c r="H98" s="283"/>
      <c r="I98" s="283"/>
      <c r="J98" s="135">
        <f>'01 01 Pol'!F8</f>
        <v>0</v>
      </c>
    </row>
    <row r="99" spans="1:10" ht="25.5" customHeight="1" x14ac:dyDescent="0.25">
      <c r="A99" s="133"/>
      <c r="B99" s="133" t="s">
        <v>88</v>
      </c>
      <c r="C99" s="277" t="s">
        <v>89</v>
      </c>
      <c r="D99" s="277"/>
      <c r="E99" s="277"/>
      <c r="F99" s="278"/>
      <c r="G99" s="279"/>
      <c r="H99" s="279"/>
      <c r="I99" s="279"/>
      <c r="J99" s="136">
        <f>'01 01 Pol'!F19</f>
        <v>0</v>
      </c>
    </row>
    <row r="100" spans="1:10" ht="25.5" customHeight="1" x14ac:dyDescent="0.25">
      <c r="A100" s="133"/>
      <c r="B100" s="133" t="s">
        <v>90</v>
      </c>
      <c r="C100" s="277" t="s">
        <v>91</v>
      </c>
      <c r="D100" s="277"/>
      <c r="E100" s="277"/>
      <c r="F100" s="278"/>
      <c r="G100" s="279"/>
      <c r="H100" s="279"/>
      <c r="I100" s="279"/>
      <c r="J100" s="136">
        <f>'01 01 Pol'!F74</f>
        <v>0</v>
      </c>
    </row>
    <row r="101" spans="1:10" ht="25.5" customHeight="1" x14ac:dyDescent="0.25">
      <c r="A101" s="133"/>
      <c r="B101" s="133" t="s">
        <v>92</v>
      </c>
      <c r="C101" s="277" t="s">
        <v>93</v>
      </c>
      <c r="D101" s="277"/>
      <c r="E101" s="277"/>
      <c r="F101" s="278"/>
      <c r="G101" s="279"/>
      <c r="H101" s="279"/>
      <c r="I101" s="279"/>
      <c r="J101" s="136">
        <f>'01 01 Pol'!F98</f>
        <v>0</v>
      </c>
    </row>
    <row r="102" spans="1:10" ht="25.5" customHeight="1" x14ac:dyDescent="0.25">
      <c r="A102" s="133"/>
      <c r="B102" s="133" t="s">
        <v>94</v>
      </c>
      <c r="C102" s="277" t="s">
        <v>95</v>
      </c>
      <c r="D102" s="277"/>
      <c r="E102" s="277"/>
      <c r="F102" s="278"/>
      <c r="G102" s="279"/>
      <c r="H102" s="279"/>
      <c r="I102" s="279"/>
      <c r="J102" s="136">
        <f>'01 01 Pol'!F109</f>
        <v>0</v>
      </c>
    </row>
    <row r="103" spans="1:10" ht="25.5" customHeight="1" x14ac:dyDescent="0.25">
      <c r="A103" s="133"/>
      <c r="B103" s="133" t="s">
        <v>96</v>
      </c>
      <c r="C103" s="277" t="s">
        <v>97</v>
      </c>
      <c r="D103" s="277"/>
      <c r="E103" s="277"/>
      <c r="F103" s="278"/>
      <c r="G103" s="279"/>
      <c r="H103" s="279"/>
      <c r="I103" s="279"/>
      <c r="J103" s="136">
        <f>'01 01 Pol'!F234</f>
        <v>0</v>
      </c>
    </row>
    <row r="104" spans="1:10" ht="25.5" customHeight="1" x14ac:dyDescent="0.25">
      <c r="A104" s="133"/>
      <c r="B104" s="133" t="s">
        <v>98</v>
      </c>
      <c r="C104" s="277" t="s">
        <v>99</v>
      </c>
      <c r="D104" s="277"/>
      <c r="E104" s="277"/>
      <c r="F104" s="278"/>
      <c r="G104" s="279"/>
      <c r="H104" s="279"/>
      <c r="I104" s="279"/>
      <c r="J104" s="136">
        <f>'01 01 Pol'!F278</f>
        <v>0</v>
      </c>
    </row>
    <row r="105" spans="1:10" ht="25.5" customHeight="1" x14ac:dyDescent="0.25">
      <c r="A105" s="133"/>
      <c r="B105" s="133" t="s">
        <v>100</v>
      </c>
      <c r="C105" s="277" t="s">
        <v>101</v>
      </c>
      <c r="D105" s="277"/>
      <c r="E105" s="277"/>
      <c r="F105" s="278"/>
      <c r="G105" s="279"/>
      <c r="H105" s="279"/>
      <c r="I105" s="279"/>
      <c r="J105" s="136">
        <f>'01 01 Pol'!F453</f>
        <v>0</v>
      </c>
    </row>
    <row r="106" spans="1:10" ht="25.5" customHeight="1" x14ac:dyDescent="0.25">
      <c r="A106" s="133"/>
      <c r="B106" s="133" t="s">
        <v>102</v>
      </c>
      <c r="C106" s="277" t="s">
        <v>103</v>
      </c>
      <c r="D106" s="277"/>
      <c r="E106" s="277"/>
      <c r="F106" s="278"/>
      <c r="G106" s="279"/>
      <c r="H106" s="279"/>
      <c r="I106" s="279"/>
      <c r="J106" s="136">
        <f>'01 01 Pol'!F458</f>
        <v>0</v>
      </c>
    </row>
    <row r="107" spans="1:10" ht="25.5" customHeight="1" x14ac:dyDescent="0.25">
      <c r="A107" s="133"/>
      <c r="B107" s="133" t="s">
        <v>104</v>
      </c>
      <c r="C107" s="277" t="s">
        <v>105</v>
      </c>
      <c r="D107" s="277"/>
      <c r="E107" s="277"/>
      <c r="F107" s="278"/>
      <c r="G107" s="279"/>
      <c r="H107" s="279"/>
      <c r="I107" s="279"/>
      <c r="J107" s="136">
        <f>'01 01 Pol'!F489</f>
        <v>0</v>
      </c>
    </row>
    <row r="108" spans="1:10" ht="25.5" customHeight="1" x14ac:dyDescent="0.25">
      <c r="A108" s="133"/>
      <c r="B108" s="133" t="s">
        <v>106</v>
      </c>
      <c r="C108" s="277" t="s">
        <v>107</v>
      </c>
      <c r="D108" s="277"/>
      <c r="E108" s="277"/>
      <c r="F108" s="278"/>
      <c r="G108" s="279"/>
      <c r="H108" s="279"/>
      <c r="I108" s="279"/>
      <c r="J108" s="136">
        <f>'01 01 Pol'!F500</f>
        <v>0</v>
      </c>
    </row>
    <row r="109" spans="1:10" ht="25.5" customHeight="1" x14ac:dyDescent="0.25">
      <c r="A109" s="133"/>
      <c r="B109" s="133" t="s">
        <v>108</v>
      </c>
      <c r="C109" s="277" t="s">
        <v>109</v>
      </c>
      <c r="D109" s="277"/>
      <c r="E109" s="277"/>
      <c r="F109" s="278"/>
      <c r="G109" s="279"/>
      <c r="H109" s="279"/>
      <c r="I109" s="279"/>
      <c r="J109" s="136">
        <f>'01 01 Pol'!F511</f>
        <v>0</v>
      </c>
    </row>
    <row r="110" spans="1:10" ht="25.5" customHeight="1" x14ac:dyDescent="0.25">
      <c r="A110" s="133"/>
      <c r="B110" s="133" t="s">
        <v>110</v>
      </c>
      <c r="C110" s="277" t="s">
        <v>111</v>
      </c>
      <c r="D110" s="277"/>
      <c r="E110" s="277"/>
      <c r="F110" s="278"/>
      <c r="G110" s="279"/>
      <c r="H110" s="279"/>
      <c r="I110" s="279"/>
      <c r="J110" s="136">
        <f>'01 01 Pol'!F525</f>
        <v>0</v>
      </c>
    </row>
    <row r="111" spans="1:10" ht="25.5" customHeight="1" x14ac:dyDescent="0.25">
      <c r="A111" s="133"/>
      <c r="B111" s="133" t="s">
        <v>112</v>
      </c>
      <c r="C111" s="277" t="s">
        <v>113</v>
      </c>
      <c r="D111" s="277"/>
      <c r="E111" s="277"/>
      <c r="F111" s="278"/>
      <c r="G111" s="279"/>
      <c r="H111" s="279"/>
      <c r="I111" s="279"/>
      <c r="J111" s="136">
        <f>'01 01 Pol'!F549</f>
        <v>0</v>
      </c>
    </row>
    <row r="112" spans="1:10" ht="25.5" customHeight="1" x14ac:dyDescent="0.25">
      <c r="A112" s="133"/>
      <c r="B112" s="133" t="s">
        <v>114</v>
      </c>
      <c r="C112" s="277" t="s">
        <v>115</v>
      </c>
      <c r="D112" s="277"/>
      <c r="E112" s="277"/>
      <c r="F112" s="278"/>
      <c r="G112" s="279"/>
      <c r="H112" s="279"/>
      <c r="I112" s="279"/>
      <c r="J112" s="136">
        <f>'01 01 Pol'!F561</f>
        <v>0</v>
      </c>
    </row>
    <row r="113" spans="1:10" ht="25.5" customHeight="1" x14ac:dyDescent="0.25">
      <c r="A113" s="133"/>
      <c r="B113" s="133" t="s">
        <v>116</v>
      </c>
      <c r="C113" s="277" t="s">
        <v>117</v>
      </c>
      <c r="D113" s="277"/>
      <c r="E113" s="277"/>
      <c r="F113" s="278"/>
      <c r="G113" s="279"/>
      <c r="H113" s="279"/>
      <c r="I113" s="279"/>
      <c r="J113" s="136">
        <f>'01 01 Pol'!F575</f>
        <v>0</v>
      </c>
    </row>
    <row r="114" spans="1:10" ht="25.5" customHeight="1" x14ac:dyDescent="0.25">
      <c r="A114" s="133"/>
      <c r="B114" s="137" t="s">
        <v>118</v>
      </c>
      <c r="C114" s="274" t="s">
        <v>119</v>
      </c>
      <c r="D114" s="274"/>
      <c r="E114" s="274"/>
      <c r="F114" s="275"/>
      <c r="G114" s="276"/>
      <c r="H114" s="276"/>
      <c r="I114" s="276"/>
      <c r="J114" s="138">
        <f>'01 01 Pol'!F578</f>
        <v>0</v>
      </c>
    </row>
    <row r="115" spans="1:10" ht="25.5" customHeight="1" x14ac:dyDescent="0.25">
      <c r="A115" s="139"/>
      <c r="B115" s="140" t="s">
        <v>120</v>
      </c>
      <c r="C115" s="141"/>
      <c r="D115" s="141"/>
      <c r="E115" s="141"/>
      <c r="F115" s="142"/>
      <c r="G115" s="143"/>
      <c r="H115" s="143"/>
      <c r="I115" s="143"/>
      <c r="J115" s="144">
        <f>SUM(J98:J114)</f>
        <v>0</v>
      </c>
    </row>
    <row r="116" spans="1:10" x14ac:dyDescent="0.25">
      <c r="A116" s="85"/>
      <c r="B116" s="85"/>
      <c r="C116" s="85"/>
      <c r="D116" s="85"/>
      <c r="E116" s="85"/>
      <c r="F116" s="85"/>
      <c r="G116" s="86"/>
      <c r="H116" s="85"/>
      <c r="I116" s="86"/>
      <c r="J116" s="87"/>
    </row>
    <row r="117" spans="1:10" x14ac:dyDescent="0.25">
      <c r="A117" s="85"/>
      <c r="B117" s="85"/>
      <c r="C117" s="85"/>
      <c r="D117" s="85"/>
      <c r="E117" s="85"/>
      <c r="F117" s="85"/>
      <c r="G117" s="86"/>
      <c r="H117" s="85"/>
      <c r="I117" s="86"/>
      <c r="J117" s="87"/>
    </row>
    <row r="118" spans="1:10" x14ac:dyDescent="0.25">
      <c r="A118" s="85"/>
      <c r="B118" s="85"/>
      <c r="C118" s="85"/>
      <c r="D118" s="85"/>
      <c r="E118" s="85"/>
      <c r="F118" s="85"/>
      <c r="G118" s="86"/>
      <c r="H118" s="85"/>
      <c r="I118" s="86"/>
      <c r="J118" s="87"/>
    </row>
  </sheetData>
  <sheetProtection password="DDE9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B42:J42"/>
    <mergeCell ref="B24:E24"/>
    <mergeCell ref="B33:J33"/>
    <mergeCell ref="B37:J37"/>
    <mergeCell ref="B39:J39"/>
    <mergeCell ref="B40:J40"/>
    <mergeCell ref="B60:J60"/>
    <mergeCell ref="B43:J43"/>
    <mergeCell ref="B45:J45"/>
    <mergeCell ref="B46:J46"/>
    <mergeCell ref="B48:J48"/>
    <mergeCell ref="B50:J50"/>
    <mergeCell ref="B51:J51"/>
    <mergeCell ref="B53:J53"/>
    <mergeCell ref="B55:J55"/>
    <mergeCell ref="B56:J56"/>
    <mergeCell ref="B58:J58"/>
    <mergeCell ref="B59:J59"/>
    <mergeCell ref="B85:J85"/>
    <mergeCell ref="B62:J62"/>
    <mergeCell ref="B63:J63"/>
    <mergeCell ref="B65:J65"/>
    <mergeCell ref="B66:J66"/>
    <mergeCell ref="B70:J70"/>
    <mergeCell ref="B72:J72"/>
    <mergeCell ref="B76:J76"/>
    <mergeCell ref="B78:J78"/>
    <mergeCell ref="B79:J79"/>
    <mergeCell ref="B80:J80"/>
    <mergeCell ref="B82:J82"/>
    <mergeCell ref="C107:I107"/>
    <mergeCell ref="B86:J86"/>
    <mergeCell ref="B87:J8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14:I114"/>
    <mergeCell ref="C108:I108"/>
    <mergeCell ref="C109:I109"/>
    <mergeCell ref="C110:I110"/>
    <mergeCell ref="C111:I111"/>
    <mergeCell ref="C112:I112"/>
    <mergeCell ref="C113:I113"/>
  </mergeCells>
  <phoneticPr fontId="0" type="noConversion"/>
  <pageMargins left="0.39370078740157483" right="0.19685039370078741" top="0.39370078740157483" bottom="0.39370078740157483" header="0" footer="0.19685039370078741"/>
  <pageSetup paperSize="9" scale="92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3.2" x14ac:dyDescent="0.25"/>
  <cols>
    <col min="1" max="1" width="10.5546875" customWidth="1"/>
    <col min="4" max="4" width="10.88671875" customWidth="1"/>
    <col min="5" max="5" width="13.6640625" customWidth="1"/>
    <col min="6" max="6" width="10.33203125" customWidth="1"/>
    <col min="7" max="7" width="6.5546875" customWidth="1"/>
    <col min="8" max="8" width="18.6640625" style="35" customWidth="1"/>
  </cols>
  <sheetData>
    <row r="1" spans="1:8" ht="13.8" thickTop="1" x14ac:dyDescent="0.25">
      <c r="A1" s="23" t="s">
        <v>1</v>
      </c>
      <c r="B1" s="28" t="str">
        <f>Stavba!CisloStavby</f>
        <v>W450</v>
      </c>
      <c r="C1" s="31" t="str">
        <f>Stavba!NazevStavby</f>
        <v>Snížení energetické náročnosti hasič. stanice Koblov</v>
      </c>
      <c r="D1" s="31"/>
      <c r="E1" s="31"/>
      <c r="F1" s="31"/>
      <c r="G1" s="24"/>
      <c r="H1" s="33"/>
    </row>
    <row r="2" spans="1:8" ht="13.8" thickBot="1" x14ac:dyDescent="0.3">
      <c r="A2" s="25" t="s">
        <v>27</v>
      </c>
      <c r="B2" s="30"/>
      <c r="C2" s="287"/>
      <c r="D2" s="287"/>
      <c r="E2" s="287"/>
      <c r="F2" s="287"/>
      <c r="G2" s="26" t="s">
        <v>15</v>
      </c>
      <c r="H2" s="34"/>
    </row>
    <row r="3" spans="1:8" ht="13.8" thickTop="1" x14ac:dyDescent="0.25"/>
    <row r="4" spans="1:8" ht="17.399999999999999" x14ac:dyDescent="0.3">
      <c r="A4" s="286" t="s">
        <v>16</v>
      </c>
      <c r="B4" s="286"/>
      <c r="C4" s="286"/>
      <c r="D4" s="286"/>
      <c r="E4" s="286"/>
      <c r="F4" s="286"/>
      <c r="G4" s="286"/>
      <c r="H4" s="286"/>
    </row>
    <row r="6" spans="1:8" ht="15.6" x14ac:dyDescent="0.3">
      <c r="A6" s="32" t="s">
        <v>24</v>
      </c>
      <c r="B6" s="29">
        <f>B2</f>
        <v>0</v>
      </c>
    </row>
    <row r="7" spans="1:8" ht="15.6" x14ac:dyDescent="0.3">
      <c r="B7" s="288">
        <f>C2</f>
        <v>0</v>
      </c>
      <c r="C7" s="289"/>
      <c r="D7" s="289"/>
      <c r="E7" s="289"/>
      <c r="F7" s="289"/>
      <c r="G7" s="289"/>
    </row>
    <row r="9" spans="1:8" s="32" customFormat="1" ht="12.75" customHeight="1" x14ac:dyDescent="0.2">
      <c r="A9" s="32" t="s">
        <v>26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DDE9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ColWidth="9.109375" defaultRowHeight="13.2" x14ac:dyDescent="0.25"/>
  <cols>
    <col min="1" max="1" width="4.33203125" style="54" customWidth="1"/>
    <col min="2" max="2" width="14.44140625" style="54" customWidth="1"/>
    <col min="3" max="3" width="38.33203125" style="78" customWidth="1"/>
    <col min="4" max="4" width="4.5546875" style="54" customWidth="1"/>
    <col min="5" max="5" width="10.5546875" style="54" customWidth="1"/>
    <col min="6" max="6" width="9.88671875" style="54" customWidth="1"/>
    <col min="7" max="7" width="12.6640625" style="54" customWidth="1"/>
    <col min="8" max="16384" width="9.109375" style="54"/>
  </cols>
  <sheetData>
    <row r="1" spans="1:7" ht="16.2" thickBot="1" x14ac:dyDescent="0.3">
      <c r="A1" s="290" t="s">
        <v>28</v>
      </c>
      <c r="B1" s="290"/>
      <c r="C1" s="291"/>
      <c r="D1" s="290"/>
      <c r="E1" s="290"/>
      <c r="F1" s="290"/>
      <c r="G1" s="290"/>
    </row>
    <row r="2" spans="1:7" ht="13.8" thickTop="1" x14ac:dyDescent="0.25">
      <c r="A2" s="55" t="s">
        <v>29</v>
      </c>
      <c r="B2" s="56"/>
      <c r="C2" s="292"/>
      <c r="D2" s="292"/>
      <c r="E2" s="292"/>
      <c r="F2" s="292"/>
      <c r="G2" s="293"/>
    </row>
    <row r="3" spans="1:7" x14ac:dyDescent="0.25">
      <c r="A3" s="57" t="s">
        <v>30</v>
      </c>
      <c r="B3" s="58"/>
      <c r="C3" s="294"/>
      <c r="D3" s="294"/>
      <c r="E3" s="294"/>
      <c r="F3" s="294"/>
      <c r="G3" s="295"/>
    </row>
    <row r="4" spans="1:7" ht="13.8" thickBot="1" x14ac:dyDescent="0.3">
      <c r="A4" s="59" t="s">
        <v>31</v>
      </c>
      <c r="B4" s="60"/>
      <c r="C4" s="296"/>
      <c r="D4" s="296"/>
      <c r="E4" s="296"/>
      <c r="F4" s="296"/>
      <c r="G4" s="297"/>
    </row>
    <row r="5" spans="1:7" ht="14.4" thickTop="1" thickBot="1" x14ac:dyDescent="0.3">
      <c r="B5" s="61"/>
      <c r="C5" s="62"/>
      <c r="D5" s="63"/>
    </row>
    <row r="6" spans="1:7" ht="13.8" thickBot="1" x14ac:dyDescent="0.3">
      <c r="A6" s="64" t="s">
        <v>32</v>
      </c>
      <c r="B6" s="65" t="s">
        <v>33</v>
      </c>
      <c r="C6" s="66" t="s">
        <v>34</v>
      </c>
      <c r="D6" s="67" t="s">
        <v>35</v>
      </c>
      <c r="E6" s="68" t="s">
        <v>36</v>
      </c>
      <c r="F6" s="69" t="s">
        <v>37</v>
      </c>
      <c r="G6" s="70" t="s">
        <v>38</v>
      </c>
    </row>
    <row r="7" spans="1:7" ht="14.4" thickTop="1" thickBot="1" x14ac:dyDescent="0.3">
      <c r="A7" s="71"/>
      <c r="B7" s="72"/>
      <c r="C7" s="73"/>
      <c r="D7" s="74"/>
      <c r="E7" s="75"/>
      <c r="F7" s="76"/>
      <c r="G7" s="77"/>
    </row>
  </sheetData>
  <sheetProtection password="DDE9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topLeftCell="A52" workbookViewId="0">
      <selection activeCell="O1" sqref="O1:P1"/>
    </sheetView>
  </sheetViews>
  <sheetFormatPr defaultRowHeight="13.2" x14ac:dyDescent="0.25"/>
  <cols>
    <col min="1" max="1" width="10.5546875" customWidth="1"/>
    <col min="4" max="4" width="10.88671875" customWidth="1"/>
    <col min="5" max="5" width="13.6640625" customWidth="1"/>
    <col min="6" max="6" width="10.33203125" customWidth="1"/>
    <col min="7" max="7" width="6.5546875" customWidth="1"/>
    <col min="8" max="8" width="18.6640625" customWidth="1"/>
    <col min="15" max="16" width="0" hidden="1" customWidth="1"/>
    <col min="55" max="55" width="47.109375" customWidth="1"/>
  </cols>
  <sheetData>
    <row r="1" spans="1:15" ht="13.8" customHeight="1" thickTop="1" x14ac:dyDescent="0.25">
      <c r="A1" s="23" t="s">
        <v>1</v>
      </c>
      <c r="B1" s="28" t="str">
        <f>Stavba!CisloStavby</f>
        <v>W450</v>
      </c>
      <c r="C1" s="31" t="str">
        <f>Stavba!NazevStavby</f>
        <v>Snížení energetické náročnosti hasič. stanice Koblov</v>
      </c>
      <c r="D1" s="31"/>
      <c r="E1" s="31"/>
      <c r="F1" s="31"/>
      <c r="G1" s="24"/>
      <c r="H1" s="33"/>
    </row>
    <row r="2" spans="1:15" ht="13.8" customHeight="1" thickBot="1" x14ac:dyDescent="0.3">
      <c r="A2" s="25" t="s">
        <v>27</v>
      </c>
      <c r="B2" s="145" t="s">
        <v>43</v>
      </c>
      <c r="C2" s="298" t="s">
        <v>41</v>
      </c>
      <c r="D2" s="287"/>
      <c r="E2" s="287"/>
      <c r="F2" s="287"/>
      <c r="G2" s="26" t="s">
        <v>15</v>
      </c>
      <c r="H2" s="146" t="s">
        <v>44</v>
      </c>
      <c r="O2" s="8" t="s">
        <v>121</v>
      </c>
    </row>
    <row r="3" spans="1:15" ht="13.8" customHeight="1" thickTop="1" x14ac:dyDescent="0.25">
      <c r="H3" s="35"/>
    </row>
    <row r="4" spans="1:15" ht="17.399999999999999" customHeight="1" x14ac:dyDescent="0.3">
      <c r="A4" s="286" t="s">
        <v>16</v>
      </c>
      <c r="B4" s="286"/>
      <c r="C4" s="286"/>
      <c r="D4" s="286"/>
      <c r="E4" s="286"/>
      <c r="F4" s="286"/>
      <c r="G4" s="286"/>
      <c r="H4" s="286"/>
    </row>
    <row r="5" spans="1:15" ht="13.2" customHeight="1" x14ac:dyDescent="0.25">
      <c r="H5" s="35"/>
    </row>
    <row r="6" spans="1:15" ht="15.6" customHeight="1" x14ac:dyDescent="0.3">
      <c r="A6" s="32" t="s">
        <v>24</v>
      </c>
      <c r="B6" s="29" t="str">
        <f>B2</f>
        <v>01</v>
      </c>
      <c r="H6" s="35"/>
    </row>
    <row r="7" spans="1:15" ht="15.6" customHeight="1" x14ac:dyDescent="0.3">
      <c r="B7" s="288" t="str">
        <f>C2</f>
        <v>Snížení energetické náročnosti hasič. stanice Koblov</v>
      </c>
      <c r="C7" s="289"/>
      <c r="D7" s="289"/>
      <c r="E7" s="289"/>
      <c r="F7" s="289"/>
      <c r="G7" s="289"/>
      <c r="H7" s="35"/>
    </row>
    <row r="8" spans="1:15" ht="13.2" customHeight="1" x14ac:dyDescent="0.25">
      <c r="H8" s="35"/>
    </row>
    <row r="9" spans="1:15" ht="12.75" customHeight="1" x14ac:dyDescent="0.25">
      <c r="A9" s="32" t="s">
        <v>26</v>
      </c>
      <c r="B9" s="147" t="s">
        <v>122</v>
      </c>
      <c r="C9" s="147" t="s">
        <v>123</v>
      </c>
      <c r="D9" s="32"/>
      <c r="E9" s="32"/>
      <c r="F9" s="32"/>
      <c r="G9" s="32"/>
      <c r="H9" s="36"/>
      <c r="I9" s="32"/>
      <c r="J9" s="32"/>
    </row>
    <row r="10" spans="1:15" ht="12.75" customHeight="1" x14ac:dyDescent="0.25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5">
      <c r="A11" s="32"/>
      <c r="B11" s="147" t="s">
        <v>124</v>
      </c>
      <c r="C11" s="147" t="s">
        <v>125</v>
      </c>
      <c r="D11" s="32"/>
      <c r="E11" s="32"/>
      <c r="F11" s="32"/>
      <c r="G11" s="32"/>
      <c r="H11" s="36"/>
      <c r="I11" s="32"/>
      <c r="J11" s="32"/>
    </row>
    <row r="12" spans="1:15" ht="12.75" customHeight="1" x14ac:dyDescent="0.25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5">
      <c r="A13" s="32"/>
      <c r="B13" s="147" t="s">
        <v>44</v>
      </c>
      <c r="C13" s="147" t="s">
        <v>126</v>
      </c>
      <c r="D13" s="32"/>
      <c r="E13" s="32"/>
      <c r="F13" s="32"/>
      <c r="G13" s="32"/>
      <c r="H13" s="36"/>
      <c r="I13" s="32"/>
      <c r="J13" s="32"/>
    </row>
    <row r="14" spans="1:15" ht="12.75" customHeight="1" x14ac:dyDescent="0.25">
      <c r="A14" s="32"/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5">
      <c r="A15" s="32" t="s">
        <v>127</v>
      </c>
      <c r="B15" s="32"/>
      <c r="C15" s="147" t="s">
        <v>128</v>
      </c>
      <c r="D15" s="32"/>
      <c r="E15" s="32"/>
      <c r="F15" s="32"/>
      <c r="G15" s="32"/>
      <c r="H15" s="36"/>
      <c r="I15" s="32"/>
      <c r="J15" s="32"/>
    </row>
    <row r="16" spans="1:15" ht="12.75" customHeight="1" x14ac:dyDescent="0.25">
      <c r="A16" s="32"/>
      <c r="B16" s="32"/>
      <c r="C16" s="32"/>
      <c r="D16" s="32"/>
      <c r="E16" s="32"/>
      <c r="F16" s="32"/>
      <c r="G16" s="32"/>
      <c r="H16" s="36"/>
      <c r="I16" s="32"/>
      <c r="J16" s="32"/>
    </row>
    <row r="17" spans="1:55" ht="12.75" customHeight="1" thickBot="1" x14ac:dyDescent="0.3">
      <c r="A17" s="148" t="s">
        <v>129</v>
      </c>
      <c r="B17" s="149"/>
      <c r="C17" s="149"/>
      <c r="D17" s="149"/>
      <c r="E17" s="149"/>
      <c r="F17" s="149"/>
      <c r="G17" s="149"/>
      <c r="H17" s="150"/>
      <c r="I17" s="32"/>
      <c r="J17" s="32"/>
    </row>
    <row r="18" spans="1:55" ht="12.75" customHeight="1" x14ac:dyDescent="0.25">
      <c r="A18" s="158" t="s">
        <v>130</v>
      </c>
      <c r="B18" s="159"/>
      <c r="C18" s="160"/>
      <c r="D18" s="160"/>
      <c r="E18" s="160"/>
      <c r="F18" s="160"/>
      <c r="G18" s="161"/>
      <c r="H18" s="162" t="s">
        <v>131</v>
      </c>
      <c r="I18" s="32"/>
      <c r="J18" s="32"/>
    </row>
    <row r="19" spans="1:55" ht="12.75" customHeight="1" x14ac:dyDescent="0.25">
      <c r="A19" s="156" t="s">
        <v>43</v>
      </c>
      <c r="B19" s="154" t="s">
        <v>41</v>
      </c>
      <c r="C19" s="153"/>
      <c r="D19" s="153"/>
      <c r="E19" s="153"/>
      <c r="F19" s="153"/>
      <c r="G19" s="155"/>
      <c r="H19" s="157">
        <f>'01 01 Pol'!G592</f>
        <v>0</v>
      </c>
      <c r="I19" s="32"/>
      <c r="J19" s="32"/>
      <c r="O19">
        <f>'01 01 Pol'!AN593</f>
        <v>0</v>
      </c>
      <c r="P19">
        <f>'01 01 Pol'!AO593</f>
        <v>0</v>
      </c>
    </row>
    <row r="20" spans="1:55" ht="12.75" customHeight="1" thickBot="1" x14ac:dyDescent="0.3">
      <c r="A20" s="163"/>
      <c r="B20" s="164" t="s">
        <v>132</v>
      </c>
      <c r="C20" s="165"/>
      <c r="D20" s="166" t="str">
        <f>B2</f>
        <v>01</v>
      </c>
      <c r="E20" s="165"/>
      <c r="F20" s="165"/>
      <c r="G20" s="167"/>
      <c r="H20" s="168">
        <f>SUM(H19:H19)</f>
        <v>0</v>
      </c>
      <c r="I20" s="32"/>
      <c r="J20" s="32"/>
    </row>
    <row r="21" spans="1:55" ht="12.75" customHeight="1" thickBot="1" x14ac:dyDescent="0.3">
      <c r="A21" s="32"/>
      <c r="B21" s="32"/>
      <c r="C21" s="32"/>
      <c r="D21" s="32"/>
      <c r="E21" s="32"/>
      <c r="F21" s="32"/>
      <c r="G21" s="32"/>
      <c r="H21" s="169"/>
      <c r="I21" s="32"/>
      <c r="J21" s="32"/>
    </row>
    <row r="22" spans="1:55" ht="12.75" customHeight="1" x14ac:dyDescent="0.25">
      <c r="A22" s="179"/>
      <c r="B22" s="180"/>
      <c r="C22" s="180"/>
      <c r="D22" s="180"/>
      <c r="E22" s="181"/>
      <c r="F22" s="180"/>
      <c r="G22" s="180"/>
      <c r="H22" s="182" t="s">
        <v>46</v>
      </c>
      <c r="I22" s="32"/>
      <c r="J22" s="32"/>
      <c r="O22" s="35">
        <f>H23</f>
        <v>0</v>
      </c>
      <c r="P22" s="35">
        <f>H25</f>
        <v>0</v>
      </c>
    </row>
    <row r="23" spans="1:55" ht="12.75" customHeight="1" x14ac:dyDescent="0.25">
      <c r="A23" s="174" t="s">
        <v>47</v>
      </c>
      <c r="B23" s="170"/>
      <c r="C23" s="170"/>
      <c r="D23" s="170">
        <v>15</v>
      </c>
      <c r="E23" s="171" t="s">
        <v>48</v>
      </c>
      <c r="F23" s="170"/>
      <c r="G23" s="170"/>
      <c r="H23" s="177">
        <f>SUM(O19:O20)</f>
        <v>0</v>
      </c>
      <c r="I23" s="32"/>
      <c r="J23" s="32"/>
    </row>
    <row r="24" spans="1:55" ht="12.75" customHeight="1" x14ac:dyDescent="0.25">
      <c r="A24" s="175" t="s">
        <v>49</v>
      </c>
      <c r="B24" s="151"/>
      <c r="C24" s="151"/>
      <c r="D24" s="151">
        <v>15</v>
      </c>
      <c r="E24" s="172" t="s">
        <v>48</v>
      </c>
      <c r="F24" s="151"/>
      <c r="G24" s="151"/>
      <c r="H24" s="178">
        <f>H23*(D24/100)</f>
        <v>0</v>
      </c>
      <c r="I24" s="32"/>
      <c r="J24" s="32"/>
    </row>
    <row r="25" spans="1:55" ht="12.75" customHeight="1" x14ac:dyDescent="0.25">
      <c r="A25" s="175" t="s">
        <v>47</v>
      </c>
      <c r="B25" s="151"/>
      <c r="C25" s="151"/>
      <c r="D25" s="151">
        <v>21</v>
      </c>
      <c r="E25" s="172" t="s">
        <v>48</v>
      </c>
      <c r="F25" s="151"/>
      <c r="G25" s="151"/>
      <c r="H25" s="178">
        <f>SUM(P19:P20)</f>
        <v>0</v>
      </c>
      <c r="I25" s="32"/>
      <c r="J25" s="32"/>
    </row>
    <row r="26" spans="1:55" ht="12.75" customHeight="1" thickBot="1" x14ac:dyDescent="0.3">
      <c r="A26" s="176" t="s">
        <v>49</v>
      </c>
      <c r="B26" s="152"/>
      <c r="C26" s="152"/>
      <c r="D26" s="152">
        <v>21</v>
      </c>
      <c r="E26" s="173" t="s">
        <v>48</v>
      </c>
      <c r="F26" s="151"/>
      <c r="G26" s="151"/>
      <c r="H26" s="178">
        <f>H25*(D26/100)</f>
        <v>0</v>
      </c>
      <c r="I26" s="32"/>
      <c r="J26" s="32"/>
    </row>
    <row r="27" spans="1:55" ht="12.75" customHeight="1" thickBot="1" x14ac:dyDescent="0.3">
      <c r="A27" s="183" t="s">
        <v>133</v>
      </c>
      <c r="B27" s="184"/>
      <c r="C27" s="184"/>
      <c r="D27" s="184"/>
      <c r="E27" s="184"/>
      <c r="F27" s="185"/>
      <c r="G27" s="186"/>
      <c r="H27" s="187">
        <f>SUM(H23:H26)</f>
        <v>0</v>
      </c>
      <c r="I27" s="32"/>
      <c r="J27" s="32"/>
    </row>
    <row r="28" spans="1:55" ht="12.75" customHeight="1" x14ac:dyDescent="0.25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3.8" thickBot="1" x14ac:dyDescent="0.3">
      <c r="A29" s="148" t="s">
        <v>905</v>
      </c>
      <c r="B29" s="149"/>
      <c r="C29" s="149"/>
      <c r="D29" s="214" t="s">
        <v>43</v>
      </c>
      <c r="E29" s="299" t="s">
        <v>41</v>
      </c>
      <c r="F29" s="299"/>
      <c r="G29" s="299"/>
      <c r="H29" s="299"/>
      <c r="I29" s="32"/>
      <c r="J29" s="32"/>
      <c r="BC29" s="126" t="str">
        <f>E29</f>
        <v>Snížení energetické náročnosti hasič. stanice Koblov</v>
      </c>
    </row>
    <row r="30" spans="1:55" ht="12.75" customHeight="1" x14ac:dyDescent="0.25">
      <c r="A30" s="158" t="s">
        <v>906</v>
      </c>
      <c r="B30" s="159"/>
      <c r="C30" s="160"/>
      <c r="D30" s="160"/>
      <c r="E30" s="160"/>
      <c r="F30" s="160"/>
      <c r="G30" s="161"/>
      <c r="H30" s="162" t="s">
        <v>131</v>
      </c>
      <c r="I30" s="32"/>
      <c r="J30" s="32"/>
    </row>
    <row r="31" spans="1:55" ht="12.75" customHeight="1" x14ac:dyDescent="0.25">
      <c r="A31" s="156" t="s">
        <v>86</v>
      </c>
      <c r="B31" s="154" t="s">
        <v>87</v>
      </c>
      <c r="C31" s="153"/>
      <c r="D31" s="153"/>
      <c r="E31" s="153"/>
      <c r="F31" s="153"/>
      <c r="G31" s="155"/>
      <c r="H31" s="260">
        <f>'01 01 Pol'!F8</f>
        <v>0</v>
      </c>
      <c r="I31" s="32"/>
      <c r="J31" s="32"/>
    </row>
    <row r="32" spans="1:55" ht="12.75" customHeight="1" x14ac:dyDescent="0.25">
      <c r="A32" s="156" t="s">
        <v>88</v>
      </c>
      <c r="B32" s="154" t="s">
        <v>89</v>
      </c>
      <c r="C32" s="153"/>
      <c r="D32" s="153"/>
      <c r="E32" s="153"/>
      <c r="F32" s="153"/>
      <c r="G32" s="155"/>
      <c r="H32" s="260">
        <f>'01 01 Pol'!F19</f>
        <v>0</v>
      </c>
      <c r="I32" s="32"/>
      <c r="J32" s="32"/>
    </row>
    <row r="33" spans="1:10" ht="12.75" customHeight="1" x14ac:dyDescent="0.25">
      <c r="A33" s="156" t="s">
        <v>90</v>
      </c>
      <c r="B33" s="154" t="s">
        <v>91</v>
      </c>
      <c r="C33" s="153"/>
      <c r="D33" s="153"/>
      <c r="E33" s="153"/>
      <c r="F33" s="153"/>
      <c r="G33" s="155"/>
      <c r="H33" s="260">
        <f>'01 01 Pol'!F74</f>
        <v>0</v>
      </c>
      <c r="I33" s="32"/>
      <c r="J33" s="32"/>
    </row>
    <row r="34" spans="1:10" ht="12.75" customHeight="1" x14ac:dyDescent="0.25">
      <c r="A34" s="156" t="s">
        <v>92</v>
      </c>
      <c r="B34" s="154" t="s">
        <v>93</v>
      </c>
      <c r="C34" s="153"/>
      <c r="D34" s="153"/>
      <c r="E34" s="153"/>
      <c r="F34" s="153"/>
      <c r="G34" s="155"/>
      <c r="H34" s="260">
        <f>'01 01 Pol'!F98</f>
        <v>0</v>
      </c>
      <c r="I34" s="32"/>
      <c r="J34" s="32"/>
    </row>
    <row r="35" spans="1:10" ht="12.75" customHeight="1" x14ac:dyDescent="0.25">
      <c r="A35" s="156" t="s">
        <v>94</v>
      </c>
      <c r="B35" s="154" t="s">
        <v>95</v>
      </c>
      <c r="C35" s="153"/>
      <c r="D35" s="153"/>
      <c r="E35" s="153"/>
      <c r="F35" s="153"/>
      <c r="G35" s="155"/>
      <c r="H35" s="260">
        <f>'01 01 Pol'!F109</f>
        <v>0</v>
      </c>
      <c r="I35" s="32"/>
      <c r="J35" s="32"/>
    </row>
    <row r="36" spans="1:10" ht="12.75" customHeight="1" x14ac:dyDescent="0.25">
      <c r="A36" s="156" t="s">
        <v>96</v>
      </c>
      <c r="B36" s="154" t="s">
        <v>97</v>
      </c>
      <c r="C36" s="153"/>
      <c r="D36" s="153"/>
      <c r="E36" s="153"/>
      <c r="F36" s="153"/>
      <c r="G36" s="155"/>
      <c r="H36" s="260">
        <f>'01 01 Pol'!F234</f>
        <v>0</v>
      </c>
      <c r="I36" s="32"/>
      <c r="J36" s="32"/>
    </row>
    <row r="37" spans="1:10" ht="12.75" customHeight="1" x14ac:dyDescent="0.25">
      <c r="A37" s="156" t="s">
        <v>98</v>
      </c>
      <c r="B37" s="154" t="s">
        <v>99</v>
      </c>
      <c r="C37" s="153"/>
      <c r="D37" s="153"/>
      <c r="E37" s="153"/>
      <c r="F37" s="153"/>
      <c r="G37" s="155"/>
      <c r="H37" s="260">
        <f>'01 01 Pol'!F278</f>
        <v>0</v>
      </c>
      <c r="I37" s="32"/>
      <c r="J37" s="32"/>
    </row>
    <row r="38" spans="1:10" ht="12.75" customHeight="1" x14ac:dyDescent="0.25">
      <c r="A38" s="156" t="s">
        <v>100</v>
      </c>
      <c r="B38" s="154" t="s">
        <v>101</v>
      </c>
      <c r="C38" s="153"/>
      <c r="D38" s="153"/>
      <c r="E38" s="153"/>
      <c r="F38" s="153"/>
      <c r="G38" s="155"/>
      <c r="H38" s="260">
        <f>'01 01 Pol'!F453</f>
        <v>0</v>
      </c>
      <c r="I38" s="32"/>
      <c r="J38" s="32"/>
    </row>
    <row r="39" spans="1:10" ht="12.75" customHeight="1" x14ac:dyDescent="0.25">
      <c r="A39" s="156" t="s">
        <v>102</v>
      </c>
      <c r="B39" s="154" t="s">
        <v>103</v>
      </c>
      <c r="C39" s="153"/>
      <c r="D39" s="153"/>
      <c r="E39" s="153"/>
      <c r="F39" s="153"/>
      <c r="G39" s="155"/>
      <c r="H39" s="260">
        <f>'01 01 Pol'!F458</f>
        <v>0</v>
      </c>
      <c r="I39" s="32"/>
      <c r="J39" s="32"/>
    </row>
    <row r="40" spans="1:10" ht="12.75" customHeight="1" x14ac:dyDescent="0.25">
      <c r="A40" s="156" t="s">
        <v>104</v>
      </c>
      <c r="B40" s="154" t="s">
        <v>105</v>
      </c>
      <c r="C40" s="153"/>
      <c r="D40" s="153"/>
      <c r="E40" s="153"/>
      <c r="F40" s="153"/>
      <c r="G40" s="155"/>
      <c r="H40" s="260">
        <f>'01 01 Pol'!F489</f>
        <v>0</v>
      </c>
      <c r="I40" s="32"/>
      <c r="J40" s="32"/>
    </row>
    <row r="41" spans="1:10" ht="12.75" customHeight="1" x14ac:dyDescent="0.25">
      <c r="A41" s="156" t="s">
        <v>106</v>
      </c>
      <c r="B41" s="154" t="s">
        <v>107</v>
      </c>
      <c r="C41" s="153"/>
      <c r="D41" s="153"/>
      <c r="E41" s="153"/>
      <c r="F41" s="153"/>
      <c r="G41" s="155"/>
      <c r="H41" s="260">
        <f>'01 01 Pol'!F500</f>
        <v>0</v>
      </c>
      <c r="I41" s="32"/>
      <c r="J41" s="32"/>
    </row>
    <row r="42" spans="1:10" ht="12.75" customHeight="1" x14ac:dyDescent="0.25">
      <c r="A42" s="156" t="s">
        <v>108</v>
      </c>
      <c r="B42" s="154" t="s">
        <v>109</v>
      </c>
      <c r="C42" s="153"/>
      <c r="D42" s="153"/>
      <c r="E42" s="153"/>
      <c r="F42" s="153"/>
      <c r="G42" s="155"/>
      <c r="H42" s="260">
        <f>'01 01 Pol'!F511</f>
        <v>0</v>
      </c>
      <c r="I42" s="32"/>
      <c r="J42" s="32"/>
    </row>
    <row r="43" spans="1:10" ht="12.75" customHeight="1" x14ac:dyDescent="0.25">
      <c r="A43" s="156" t="s">
        <v>110</v>
      </c>
      <c r="B43" s="154" t="s">
        <v>111</v>
      </c>
      <c r="C43" s="153"/>
      <c r="D43" s="153"/>
      <c r="E43" s="153"/>
      <c r="F43" s="153"/>
      <c r="G43" s="155"/>
      <c r="H43" s="260">
        <f>'01 01 Pol'!F525</f>
        <v>0</v>
      </c>
      <c r="I43" s="32"/>
      <c r="J43" s="32"/>
    </row>
    <row r="44" spans="1:10" ht="12.75" customHeight="1" x14ac:dyDescent="0.25">
      <c r="A44" s="156" t="s">
        <v>112</v>
      </c>
      <c r="B44" s="154" t="s">
        <v>113</v>
      </c>
      <c r="C44" s="153"/>
      <c r="D44" s="153"/>
      <c r="E44" s="153"/>
      <c r="F44" s="153"/>
      <c r="G44" s="155"/>
      <c r="H44" s="260">
        <f>'01 01 Pol'!F549</f>
        <v>0</v>
      </c>
      <c r="I44" s="32"/>
      <c r="J44" s="32"/>
    </row>
    <row r="45" spans="1:10" ht="12.75" customHeight="1" x14ac:dyDescent="0.25">
      <c r="A45" s="156" t="s">
        <v>114</v>
      </c>
      <c r="B45" s="154" t="s">
        <v>115</v>
      </c>
      <c r="C45" s="153"/>
      <c r="D45" s="153"/>
      <c r="E45" s="153"/>
      <c r="F45" s="153"/>
      <c r="G45" s="155"/>
      <c r="H45" s="260">
        <f>'01 01 Pol'!F561</f>
        <v>0</v>
      </c>
      <c r="I45" s="32"/>
      <c r="J45" s="32"/>
    </row>
    <row r="46" spans="1:10" ht="12.75" customHeight="1" x14ac:dyDescent="0.25">
      <c r="A46" s="156" t="s">
        <v>116</v>
      </c>
      <c r="B46" s="154" t="s">
        <v>117</v>
      </c>
      <c r="C46" s="153"/>
      <c r="D46" s="153"/>
      <c r="E46" s="153"/>
      <c r="F46" s="153"/>
      <c r="G46" s="155"/>
      <c r="H46" s="260">
        <f>'01 01 Pol'!F575</f>
        <v>0</v>
      </c>
      <c r="I46" s="32"/>
      <c r="J46" s="32"/>
    </row>
    <row r="47" spans="1:10" ht="12.75" customHeight="1" x14ac:dyDescent="0.25">
      <c r="A47" s="156" t="s">
        <v>118</v>
      </c>
      <c r="B47" s="154" t="s">
        <v>119</v>
      </c>
      <c r="C47" s="153"/>
      <c r="D47" s="153"/>
      <c r="E47" s="153"/>
      <c r="F47" s="153"/>
      <c r="G47" s="155"/>
      <c r="H47" s="260">
        <f>'01 01 Pol'!F578</f>
        <v>0</v>
      </c>
      <c r="I47" s="32"/>
      <c r="J47" s="32"/>
    </row>
    <row r="48" spans="1:10" ht="12.75" customHeight="1" thickBot="1" x14ac:dyDescent="0.3">
      <c r="A48" s="163"/>
      <c r="B48" s="164" t="s">
        <v>907</v>
      </c>
      <c r="C48" s="165"/>
      <c r="D48" s="166" t="str">
        <f>D29</f>
        <v>01</v>
      </c>
      <c r="E48" s="165"/>
      <c r="F48" s="165"/>
      <c r="G48" s="167"/>
      <c r="H48" s="261">
        <f>SUM(H31:H47)</f>
        <v>0</v>
      </c>
      <c r="I48" s="32"/>
      <c r="J48" s="32"/>
    </row>
    <row r="49" spans="1:10" ht="12.75" customHeight="1" x14ac:dyDescent="0.25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5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DE9" sheet="1"/>
  <mergeCells count="4">
    <mergeCell ref="C2:F2"/>
    <mergeCell ref="A4:H4"/>
    <mergeCell ref="B7:G7"/>
    <mergeCell ref="E29:H29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76"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8" customWidth="1"/>
    <col min="3" max="3" width="63.77734375" style="8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10" max="18" width="0" hidden="1" customWidth="1"/>
    <col min="29" max="41" width="0" hidden="1" customWidth="1"/>
    <col min="52" max="52" width="112.6640625" customWidth="1"/>
    <col min="53" max="53" width="98.88671875" customWidth="1"/>
  </cols>
  <sheetData>
    <row r="1" spans="1:60" ht="16.2" thickBot="1" x14ac:dyDescent="0.35">
      <c r="A1" s="324" t="s">
        <v>134</v>
      </c>
      <c r="B1" s="324"/>
      <c r="C1" s="325"/>
      <c r="D1" s="324"/>
      <c r="E1" s="324"/>
      <c r="F1" s="324"/>
      <c r="G1" s="324"/>
      <c r="AC1" t="s">
        <v>137</v>
      </c>
    </row>
    <row r="2" spans="1:60" ht="13.8" thickTop="1" x14ac:dyDescent="0.25">
      <c r="A2" s="194" t="s">
        <v>29</v>
      </c>
      <c r="B2" s="198" t="s">
        <v>40</v>
      </c>
      <c r="C2" s="216" t="s">
        <v>41</v>
      </c>
      <c r="D2" s="196"/>
      <c r="E2" s="195"/>
      <c r="F2" s="195"/>
      <c r="G2" s="197"/>
    </row>
    <row r="3" spans="1:60" x14ac:dyDescent="0.25">
      <c r="A3" s="192" t="s">
        <v>30</v>
      </c>
      <c r="B3" s="199" t="s">
        <v>43</v>
      </c>
      <c r="C3" s="217" t="s">
        <v>41</v>
      </c>
      <c r="D3" s="191"/>
      <c r="E3" s="190"/>
      <c r="F3" s="190"/>
      <c r="G3" s="193"/>
      <c r="AC3" s="8" t="s">
        <v>121</v>
      </c>
    </row>
    <row r="4" spans="1:60" ht="13.8" thickBot="1" x14ac:dyDescent="0.3">
      <c r="A4" s="200" t="s">
        <v>31</v>
      </c>
      <c r="B4" s="201" t="s">
        <v>43</v>
      </c>
      <c r="C4" s="218" t="s">
        <v>41</v>
      </c>
      <c r="D4" s="202"/>
      <c r="E4" s="203"/>
      <c r="F4" s="203"/>
      <c r="G4" s="204"/>
    </row>
    <row r="5" spans="1:60" ht="14.4" thickTop="1" thickBot="1" x14ac:dyDescent="0.3">
      <c r="C5" s="219"/>
      <c r="D5" s="188"/>
    </row>
    <row r="6" spans="1:60" ht="27.6" thickTop="1" thickBot="1" x14ac:dyDescent="0.3">
      <c r="A6" s="205" t="s">
        <v>32</v>
      </c>
      <c r="B6" s="208" t="s">
        <v>33</v>
      </c>
      <c r="C6" s="220" t="s">
        <v>34</v>
      </c>
      <c r="D6" s="207" t="s">
        <v>35</v>
      </c>
      <c r="E6" s="206" t="s">
        <v>36</v>
      </c>
      <c r="F6" s="209" t="s">
        <v>37</v>
      </c>
      <c r="G6" s="205" t="s">
        <v>38</v>
      </c>
      <c r="H6" s="251" t="s">
        <v>135</v>
      </c>
      <c r="I6" s="221" t="s">
        <v>136</v>
      </c>
      <c r="J6" s="54"/>
    </row>
    <row r="7" spans="1:60" x14ac:dyDescent="0.25">
      <c r="A7" s="252"/>
      <c r="B7" s="253" t="s">
        <v>138</v>
      </c>
      <c r="C7" s="326" t="s">
        <v>139</v>
      </c>
      <c r="D7" s="327"/>
      <c r="E7" s="328"/>
      <c r="F7" s="329"/>
      <c r="G7" s="329"/>
      <c r="H7" s="254"/>
      <c r="I7" s="255"/>
    </row>
    <row r="8" spans="1:60" x14ac:dyDescent="0.25">
      <c r="A8" s="246" t="s">
        <v>140</v>
      </c>
      <c r="B8" s="222" t="s">
        <v>86</v>
      </c>
      <c r="C8" s="237" t="s">
        <v>87</v>
      </c>
      <c r="D8" s="225"/>
      <c r="E8" s="228"/>
      <c r="F8" s="330">
        <f>SUM(G9:G18)</f>
        <v>0</v>
      </c>
      <c r="G8" s="331"/>
      <c r="H8" s="232"/>
      <c r="I8" s="249"/>
      <c r="AE8" t="s">
        <v>141</v>
      </c>
    </row>
    <row r="9" spans="1:60" outlineLevel="1" x14ac:dyDescent="0.25">
      <c r="A9" s="247"/>
      <c r="B9" s="318" t="s">
        <v>142</v>
      </c>
      <c r="C9" s="319"/>
      <c r="D9" s="320"/>
      <c r="E9" s="321"/>
      <c r="F9" s="322"/>
      <c r="G9" s="323"/>
      <c r="H9" s="233"/>
      <c r="I9" s="25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>
        <v>0</v>
      </c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5">
      <c r="A10" s="247"/>
      <c r="B10" s="310" t="s">
        <v>143</v>
      </c>
      <c r="C10" s="311"/>
      <c r="D10" s="312"/>
      <c r="E10" s="313"/>
      <c r="F10" s="314"/>
      <c r="G10" s="315"/>
      <c r="H10" s="233"/>
      <c r="I10" s="25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 t="s">
        <v>144</v>
      </c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5">
      <c r="A11" s="248">
        <v>1</v>
      </c>
      <c r="B11" s="223" t="s">
        <v>145</v>
      </c>
      <c r="C11" s="238" t="s">
        <v>146</v>
      </c>
      <c r="D11" s="226" t="s">
        <v>128</v>
      </c>
      <c r="E11" s="229">
        <v>5.0999999999999996</v>
      </c>
      <c r="F11" s="235"/>
      <c r="G11" s="234">
        <f>ROUND(E11*F11,2)</f>
        <v>0</v>
      </c>
      <c r="H11" s="233" t="s">
        <v>147</v>
      </c>
      <c r="I11" s="250" t="s">
        <v>148</v>
      </c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 t="s">
        <v>149</v>
      </c>
      <c r="AF11" s="210"/>
      <c r="AG11" s="210"/>
      <c r="AH11" s="210"/>
      <c r="AI11" s="210"/>
      <c r="AJ11" s="210"/>
      <c r="AK11" s="210"/>
      <c r="AL11" s="210"/>
      <c r="AM11" s="210">
        <v>21</v>
      </c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5">
      <c r="A12" s="247"/>
      <c r="B12" s="224"/>
      <c r="C12" s="300" t="s">
        <v>150</v>
      </c>
      <c r="D12" s="301"/>
      <c r="E12" s="302"/>
      <c r="F12" s="303"/>
      <c r="G12" s="304"/>
      <c r="H12" s="233"/>
      <c r="I12" s="25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5" t="str">
        <f>C12</f>
        <v>pro hromosvod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5">
      <c r="A13" s="247"/>
      <c r="B13" s="224"/>
      <c r="C13" s="239" t="s">
        <v>151</v>
      </c>
      <c r="D13" s="227"/>
      <c r="E13" s="230">
        <v>0.9</v>
      </c>
      <c r="F13" s="234"/>
      <c r="G13" s="234"/>
      <c r="H13" s="233"/>
      <c r="I13" s="25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5">
      <c r="A14" s="247"/>
      <c r="B14" s="224"/>
      <c r="C14" s="239" t="s">
        <v>152</v>
      </c>
      <c r="D14" s="227"/>
      <c r="E14" s="230">
        <v>4.2</v>
      </c>
      <c r="F14" s="234"/>
      <c r="G14" s="234"/>
      <c r="H14" s="233"/>
      <c r="I14" s="25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5">
      <c r="A15" s="247"/>
      <c r="B15" s="310" t="s">
        <v>153</v>
      </c>
      <c r="C15" s="311"/>
      <c r="D15" s="312"/>
      <c r="E15" s="313"/>
      <c r="F15" s="314"/>
      <c r="G15" s="315"/>
      <c r="H15" s="233"/>
      <c r="I15" s="25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>
        <v>0</v>
      </c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5">
      <c r="A16" s="247"/>
      <c r="B16" s="310" t="s">
        <v>154</v>
      </c>
      <c r="C16" s="311"/>
      <c r="D16" s="312"/>
      <c r="E16" s="313"/>
      <c r="F16" s="314"/>
      <c r="G16" s="315"/>
      <c r="H16" s="233"/>
      <c r="I16" s="25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 t="s">
        <v>144</v>
      </c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5">
      <c r="A17" s="248">
        <v>2</v>
      </c>
      <c r="B17" s="223" t="s">
        <v>155</v>
      </c>
      <c r="C17" s="238" t="s">
        <v>156</v>
      </c>
      <c r="D17" s="226" t="s">
        <v>128</v>
      </c>
      <c r="E17" s="229">
        <v>5.0999999999999996</v>
      </c>
      <c r="F17" s="235"/>
      <c r="G17" s="234">
        <f>ROUND(E17*F17,2)</f>
        <v>0</v>
      </c>
      <c r="H17" s="233" t="s">
        <v>147</v>
      </c>
      <c r="I17" s="250" t="s">
        <v>148</v>
      </c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 t="s">
        <v>149</v>
      </c>
      <c r="AF17" s="210"/>
      <c r="AG17" s="210"/>
      <c r="AH17" s="210"/>
      <c r="AI17" s="210"/>
      <c r="AJ17" s="210"/>
      <c r="AK17" s="210"/>
      <c r="AL17" s="210"/>
      <c r="AM17" s="210">
        <v>21</v>
      </c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5">
      <c r="A18" s="248">
        <v>3</v>
      </c>
      <c r="B18" s="223" t="s">
        <v>157</v>
      </c>
      <c r="C18" s="238" t="s">
        <v>158</v>
      </c>
      <c r="D18" s="226" t="s">
        <v>159</v>
      </c>
      <c r="E18" s="229">
        <v>4</v>
      </c>
      <c r="F18" s="235"/>
      <c r="G18" s="234">
        <f>ROUND(E18*F18,2)</f>
        <v>0</v>
      </c>
      <c r="H18" s="233"/>
      <c r="I18" s="250" t="s">
        <v>160</v>
      </c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 t="s">
        <v>161</v>
      </c>
      <c r="AF18" s="210">
        <v>1</v>
      </c>
      <c r="AG18" s="210"/>
      <c r="AH18" s="210"/>
      <c r="AI18" s="210"/>
      <c r="AJ18" s="210"/>
      <c r="AK18" s="210"/>
      <c r="AL18" s="210"/>
      <c r="AM18" s="210">
        <v>21</v>
      </c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5">
      <c r="A19" s="246" t="s">
        <v>140</v>
      </c>
      <c r="B19" s="222" t="s">
        <v>88</v>
      </c>
      <c r="C19" s="237" t="s">
        <v>89</v>
      </c>
      <c r="D19" s="225"/>
      <c r="E19" s="228"/>
      <c r="F19" s="316">
        <f>SUM(G20:G73)</f>
        <v>0</v>
      </c>
      <c r="G19" s="317"/>
      <c r="H19" s="232"/>
      <c r="I19" s="249"/>
      <c r="AE19" t="s">
        <v>141</v>
      </c>
    </row>
    <row r="20" spans="1:60" outlineLevel="1" x14ac:dyDescent="0.25">
      <c r="A20" s="247"/>
      <c r="B20" s="318" t="s">
        <v>162</v>
      </c>
      <c r="C20" s="319"/>
      <c r="D20" s="320"/>
      <c r="E20" s="321"/>
      <c r="F20" s="322"/>
      <c r="G20" s="323"/>
      <c r="H20" s="233"/>
      <c r="I20" s="25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>
        <v>0</v>
      </c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5">
      <c r="A21" s="247"/>
      <c r="B21" s="310" t="s">
        <v>163</v>
      </c>
      <c r="C21" s="311"/>
      <c r="D21" s="312"/>
      <c r="E21" s="313"/>
      <c r="F21" s="314"/>
      <c r="G21" s="315"/>
      <c r="H21" s="233"/>
      <c r="I21" s="25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 t="s">
        <v>144</v>
      </c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5">
      <c r="A22" s="248">
        <v>4</v>
      </c>
      <c r="B22" s="223" t="s">
        <v>164</v>
      </c>
      <c r="C22" s="238" t="s">
        <v>165</v>
      </c>
      <c r="D22" s="226" t="s">
        <v>128</v>
      </c>
      <c r="E22" s="229">
        <v>1.86975</v>
      </c>
      <c r="F22" s="235"/>
      <c r="G22" s="234">
        <f>ROUND(E22*F22,2)</f>
        <v>0</v>
      </c>
      <c r="H22" s="233" t="s">
        <v>166</v>
      </c>
      <c r="I22" s="250" t="s">
        <v>148</v>
      </c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 t="s">
        <v>149</v>
      </c>
      <c r="AF22" s="210"/>
      <c r="AG22" s="210"/>
      <c r="AH22" s="210"/>
      <c r="AI22" s="210"/>
      <c r="AJ22" s="210"/>
      <c r="AK22" s="210"/>
      <c r="AL22" s="210"/>
      <c r="AM22" s="210">
        <v>21</v>
      </c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5">
      <c r="A23" s="247"/>
      <c r="B23" s="224"/>
      <c r="C23" s="239" t="s">
        <v>167</v>
      </c>
      <c r="D23" s="227"/>
      <c r="E23" s="230">
        <v>0.64800000000000002</v>
      </c>
      <c r="F23" s="234"/>
      <c r="G23" s="234"/>
      <c r="H23" s="233"/>
      <c r="I23" s="25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5">
      <c r="A24" s="247"/>
      <c r="B24" s="224"/>
      <c r="C24" s="239" t="s">
        <v>168</v>
      </c>
      <c r="D24" s="227"/>
      <c r="E24" s="230">
        <v>1.2217499999999999</v>
      </c>
      <c r="F24" s="234"/>
      <c r="G24" s="234"/>
      <c r="H24" s="233"/>
      <c r="I24" s="25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5">
      <c r="A25" s="247"/>
      <c r="B25" s="310" t="s">
        <v>169</v>
      </c>
      <c r="C25" s="311"/>
      <c r="D25" s="312"/>
      <c r="E25" s="313"/>
      <c r="F25" s="314"/>
      <c r="G25" s="315"/>
      <c r="H25" s="233"/>
      <c r="I25" s="25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>
        <v>0</v>
      </c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5">
      <c r="A26" s="247"/>
      <c r="B26" s="310" t="s">
        <v>163</v>
      </c>
      <c r="C26" s="311"/>
      <c r="D26" s="312"/>
      <c r="E26" s="313"/>
      <c r="F26" s="314"/>
      <c r="G26" s="315"/>
      <c r="H26" s="233"/>
      <c r="I26" s="25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 t="s">
        <v>144</v>
      </c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5">
      <c r="A27" s="248">
        <v>5</v>
      </c>
      <c r="B27" s="223" t="s">
        <v>170</v>
      </c>
      <c r="C27" s="238" t="s">
        <v>165</v>
      </c>
      <c r="D27" s="226" t="s">
        <v>128</v>
      </c>
      <c r="E27" s="229">
        <v>1.0867500000000001</v>
      </c>
      <c r="F27" s="235"/>
      <c r="G27" s="234">
        <f>ROUND(E27*F27,2)</f>
        <v>0</v>
      </c>
      <c r="H27" s="233" t="s">
        <v>166</v>
      </c>
      <c r="I27" s="250" t="s">
        <v>148</v>
      </c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 t="s">
        <v>149</v>
      </c>
      <c r="AF27" s="210"/>
      <c r="AG27" s="210"/>
      <c r="AH27" s="210"/>
      <c r="AI27" s="210"/>
      <c r="AJ27" s="210"/>
      <c r="AK27" s="210"/>
      <c r="AL27" s="210"/>
      <c r="AM27" s="210">
        <v>21</v>
      </c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5">
      <c r="A28" s="247"/>
      <c r="B28" s="224"/>
      <c r="C28" s="239" t="s">
        <v>171</v>
      </c>
      <c r="D28" s="227"/>
      <c r="E28" s="230">
        <v>1.0867500000000001</v>
      </c>
      <c r="F28" s="234"/>
      <c r="G28" s="234"/>
      <c r="H28" s="233"/>
      <c r="I28" s="25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5">
      <c r="A29" s="248">
        <v>6</v>
      </c>
      <c r="B29" s="223" t="s">
        <v>170</v>
      </c>
      <c r="C29" s="238" t="s">
        <v>165</v>
      </c>
      <c r="D29" s="226" t="s">
        <v>128</v>
      </c>
      <c r="E29" s="229">
        <v>11.927250000000001</v>
      </c>
      <c r="F29" s="235"/>
      <c r="G29" s="234">
        <f>ROUND(E29*F29,2)</f>
        <v>0</v>
      </c>
      <c r="H29" s="233" t="s">
        <v>166</v>
      </c>
      <c r="I29" s="250" t="s">
        <v>148</v>
      </c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 t="s">
        <v>149</v>
      </c>
      <c r="AF29" s="210"/>
      <c r="AG29" s="210"/>
      <c r="AH29" s="210"/>
      <c r="AI29" s="210"/>
      <c r="AJ29" s="210"/>
      <c r="AK29" s="210"/>
      <c r="AL29" s="210"/>
      <c r="AM29" s="210">
        <v>21</v>
      </c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5">
      <c r="A30" s="247"/>
      <c r="B30" s="224"/>
      <c r="C30" s="239" t="s">
        <v>172</v>
      </c>
      <c r="D30" s="227"/>
      <c r="E30" s="230">
        <v>2.26125</v>
      </c>
      <c r="F30" s="234"/>
      <c r="G30" s="234"/>
      <c r="H30" s="233"/>
      <c r="I30" s="25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5">
      <c r="A31" s="247"/>
      <c r="B31" s="224"/>
      <c r="C31" s="239" t="s">
        <v>173</v>
      </c>
      <c r="D31" s="227"/>
      <c r="E31" s="230">
        <v>9.6660000000000004</v>
      </c>
      <c r="F31" s="234"/>
      <c r="G31" s="234"/>
      <c r="H31" s="233"/>
      <c r="I31" s="25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5">
      <c r="A32" s="247"/>
      <c r="B32" s="310" t="s">
        <v>174</v>
      </c>
      <c r="C32" s="311"/>
      <c r="D32" s="312"/>
      <c r="E32" s="313"/>
      <c r="F32" s="314"/>
      <c r="G32" s="315"/>
      <c r="H32" s="233"/>
      <c r="I32" s="25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>
        <v>0</v>
      </c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5">
      <c r="A33" s="247"/>
      <c r="B33" s="310" t="s">
        <v>163</v>
      </c>
      <c r="C33" s="311"/>
      <c r="D33" s="312"/>
      <c r="E33" s="313"/>
      <c r="F33" s="314"/>
      <c r="G33" s="315"/>
      <c r="H33" s="233"/>
      <c r="I33" s="25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 t="s">
        <v>144</v>
      </c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5">
      <c r="A34" s="248">
        <v>7</v>
      </c>
      <c r="B34" s="223" t="s">
        <v>175</v>
      </c>
      <c r="C34" s="238" t="s">
        <v>176</v>
      </c>
      <c r="D34" s="226" t="s">
        <v>128</v>
      </c>
      <c r="E34" s="229">
        <v>9.8940800000000007</v>
      </c>
      <c r="F34" s="235"/>
      <c r="G34" s="234">
        <f>ROUND(E34*F34,2)</f>
        <v>0</v>
      </c>
      <c r="H34" s="233" t="s">
        <v>166</v>
      </c>
      <c r="I34" s="250" t="s">
        <v>148</v>
      </c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 t="s">
        <v>149</v>
      </c>
      <c r="AF34" s="210"/>
      <c r="AG34" s="210"/>
      <c r="AH34" s="210"/>
      <c r="AI34" s="210"/>
      <c r="AJ34" s="210"/>
      <c r="AK34" s="210"/>
      <c r="AL34" s="210"/>
      <c r="AM34" s="210">
        <v>21</v>
      </c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5">
      <c r="A35" s="247"/>
      <c r="B35" s="224"/>
      <c r="C35" s="239" t="s">
        <v>177</v>
      </c>
      <c r="D35" s="227"/>
      <c r="E35" s="230">
        <v>2.0118800000000001</v>
      </c>
      <c r="F35" s="234"/>
      <c r="G35" s="234"/>
      <c r="H35" s="233"/>
      <c r="I35" s="25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5">
      <c r="A36" s="247"/>
      <c r="B36" s="224"/>
      <c r="C36" s="239" t="s">
        <v>178</v>
      </c>
      <c r="D36" s="227"/>
      <c r="E36" s="230">
        <v>1.7909999999999999</v>
      </c>
      <c r="F36" s="234"/>
      <c r="G36" s="234"/>
      <c r="H36" s="233"/>
      <c r="I36" s="25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5">
      <c r="A37" s="247"/>
      <c r="B37" s="224"/>
      <c r="C37" s="239" t="s">
        <v>179</v>
      </c>
      <c r="D37" s="227"/>
      <c r="E37" s="230">
        <v>3.7192500000000002</v>
      </c>
      <c r="F37" s="234"/>
      <c r="G37" s="234"/>
      <c r="H37" s="233"/>
      <c r="I37" s="25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5">
      <c r="A38" s="247"/>
      <c r="B38" s="224"/>
      <c r="C38" s="239" t="s">
        <v>180</v>
      </c>
      <c r="D38" s="227"/>
      <c r="E38" s="230">
        <v>2.37195</v>
      </c>
      <c r="F38" s="234"/>
      <c r="G38" s="234"/>
      <c r="H38" s="233"/>
      <c r="I38" s="25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5">
      <c r="A39" s="247"/>
      <c r="B39" s="310" t="s">
        <v>181</v>
      </c>
      <c r="C39" s="311"/>
      <c r="D39" s="312"/>
      <c r="E39" s="313"/>
      <c r="F39" s="314"/>
      <c r="G39" s="315"/>
      <c r="H39" s="233"/>
      <c r="I39" s="25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>
        <v>0</v>
      </c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5">
      <c r="A40" s="247"/>
      <c r="B40" s="310" t="s">
        <v>182</v>
      </c>
      <c r="C40" s="311"/>
      <c r="D40" s="312"/>
      <c r="E40" s="313"/>
      <c r="F40" s="314"/>
      <c r="G40" s="315"/>
      <c r="H40" s="233"/>
      <c r="I40" s="25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 t="s">
        <v>144</v>
      </c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5">
      <c r="A41" s="248">
        <v>8</v>
      </c>
      <c r="B41" s="223" t="s">
        <v>183</v>
      </c>
      <c r="C41" s="238" t="s">
        <v>184</v>
      </c>
      <c r="D41" s="226" t="s">
        <v>128</v>
      </c>
      <c r="E41" s="229">
        <v>0.65249999999999997</v>
      </c>
      <c r="F41" s="235"/>
      <c r="G41" s="234">
        <f>ROUND(E41*F41,2)</f>
        <v>0</v>
      </c>
      <c r="H41" s="233" t="s">
        <v>166</v>
      </c>
      <c r="I41" s="250" t="s">
        <v>148</v>
      </c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 t="s">
        <v>149</v>
      </c>
      <c r="AF41" s="210"/>
      <c r="AG41" s="210"/>
      <c r="AH41" s="210"/>
      <c r="AI41" s="210"/>
      <c r="AJ41" s="210"/>
      <c r="AK41" s="210"/>
      <c r="AL41" s="210"/>
      <c r="AM41" s="210">
        <v>21</v>
      </c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5">
      <c r="A42" s="247"/>
      <c r="B42" s="224"/>
      <c r="C42" s="239" t="s">
        <v>185</v>
      </c>
      <c r="D42" s="227"/>
      <c r="E42" s="230">
        <v>0.65249999999999997</v>
      </c>
      <c r="F42" s="234"/>
      <c r="G42" s="234"/>
      <c r="H42" s="233"/>
      <c r="I42" s="25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5">
      <c r="A43" s="247"/>
      <c r="B43" s="310" t="s">
        <v>186</v>
      </c>
      <c r="C43" s="311"/>
      <c r="D43" s="312"/>
      <c r="E43" s="313"/>
      <c r="F43" s="314"/>
      <c r="G43" s="315"/>
      <c r="H43" s="233"/>
      <c r="I43" s="25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>
        <v>0</v>
      </c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5">
      <c r="A44" s="247"/>
      <c r="B44" s="310" t="s">
        <v>187</v>
      </c>
      <c r="C44" s="311"/>
      <c r="D44" s="312"/>
      <c r="E44" s="313"/>
      <c r="F44" s="314"/>
      <c r="G44" s="315"/>
      <c r="H44" s="233"/>
      <c r="I44" s="25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 t="s">
        <v>144</v>
      </c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5">
      <c r="A45" s="247"/>
      <c r="B45" s="310" t="s">
        <v>188</v>
      </c>
      <c r="C45" s="311"/>
      <c r="D45" s="312"/>
      <c r="E45" s="313"/>
      <c r="F45" s="314"/>
      <c r="G45" s="315"/>
      <c r="H45" s="233"/>
      <c r="I45" s="25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>
        <v>1</v>
      </c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5">
      <c r="A46" s="248">
        <v>9</v>
      </c>
      <c r="B46" s="223" t="s">
        <v>189</v>
      </c>
      <c r="C46" s="238" t="s">
        <v>190</v>
      </c>
      <c r="D46" s="226" t="s">
        <v>159</v>
      </c>
      <c r="E46" s="229">
        <v>73.19</v>
      </c>
      <c r="F46" s="235"/>
      <c r="G46" s="234">
        <f>ROUND(E46*F46,2)</f>
        <v>0</v>
      </c>
      <c r="H46" s="233" t="s">
        <v>166</v>
      </c>
      <c r="I46" s="250" t="s">
        <v>148</v>
      </c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 t="s">
        <v>149</v>
      </c>
      <c r="AF46" s="210"/>
      <c r="AG46" s="210"/>
      <c r="AH46" s="210"/>
      <c r="AI46" s="210"/>
      <c r="AJ46" s="210"/>
      <c r="AK46" s="210"/>
      <c r="AL46" s="210"/>
      <c r="AM46" s="210">
        <v>21</v>
      </c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5">
      <c r="A47" s="247"/>
      <c r="B47" s="224"/>
      <c r="C47" s="239" t="s">
        <v>191</v>
      </c>
      <c r="D47" s="227"/>
      <c r="E47" s="230">
        <v>73.19</v>
      </c>
      <c r="F47" s="234"/>
      <c r="G47" s="234"/>
      <c r="H47" s="233"/>
      <c r="I47" s="25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5">
      <c r="A48" s="247"/>
      <c r="B48" s="310" t="s">
        <v>192</v>
      </c>
      <c r="C48" s="311"/>
      <c r="D48" s="312"/>
      <c r="E48" s="313"/>
      <c r="F48" s="314"/>
      <c r="G48" s="315"/>
      <c r="H48" s="233"/>
      <c r="I48" s="25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>
        <v>0</v>
      </c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5">
      <c r="A49" s="247"/>
      <c r="B49" s="310" t="s">
        <v>193</v>
      </c>
      <c r="C49" s="311"/>
      <c r="D49" s="312"/>
      <c r="E49" s="313"/>
      <c r="F49" s="314"/>
      <c r="G49" s="315"/>
      <c r="H49" s="233"/>
      <c r="I49" s="25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 t="s">
        <v>144</v>
      </c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5">
      <c r="A50" s="247"/>
      <c r="B50" s="310" t="s">
        <v>194</v>
      </c>
      <c r="C50" s="311"/>
      <c r="D50" s="312"/>
      <c r="E50" s="313"/>
      <c r="F50" s="314"/>
      <c r="G50" s="315"/>
      <c r="H50" s="233"/>
      <c r="I50" s="25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>
        <v>1</v>
      </c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5">
      <c r="A51" s="248">
        <v>10</v>
      </c>
      <c r="B51" s="223" t="s">
        <v>195</v>
      </c>
      <c r="C51" s="238" t="s">
        <v>196</v>
      </c>
      <c r="D51" s="226" t="s">
        <v>128</v>
      </c>
      <c r="E51" s="229">
        <v>0.42187999999999998</v>
      </c>
      <c r="F51" s="235"/>
      <c r="G51" s="234">
        <f>ROUND(E51*F51,2)</f>
        <v>0</v>
      </c>
      <c r="H51" s="233" t="s">
        <v>197</v>
      </c>
      <c r="I51" s="250" t="s">
        <v>148</v>
      </c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 t="s">
        <v>149</v>
      </c>
      <c r="AF51" s="210"/>
      <c r="AG51" s="210"/>
      <c r="AH51" s="210"/>
      <c r="AI51" s="210"/>
      <c r="AJ51" s="210"/>
      <c r="AK51" s="210"/>
      <c r="AL51" s="210"/>
      <c r="AM51" s="210">
        <v>21</v>
      </c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5">
      <c r="A52" s="247"/>
      <c r="B52" s="224"/>
      <c r="C52" s="239" t="s">
        <v>198</v>
      </c>
      <c r="D52" s="227"/>
      <c r="E52" s="230">
        <v>0.42187999999999998</v>
      </c>
      <c r="F52" s="234"/>
      <c r="G52" s="234"/>
      <c r="H52" s="233"/>
      <c r="I52" s="25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5">
      <c r="A53" s="247"/>
      <c r="B53" s="310" t="s">
        <v>199</v>
      </c>
      <c r="C53" s="311"/>
      <c r="D53" s="312"/>
      <c r="E53" s="313"/>
      <c r="F53" s="314"/>
      <c r="G53" s="315"/>
      <c r="H53" s="233"/>
      <c r="I53" s="25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>
        <v>0</v>
      </c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5">
      <c r="A54" s="248">
        <v>11</v>
      </c>
      <c r="B54" s="223" t="s">
        <v>200</v>
      </c>
      <c r="C54" s="238" t="s">
        <v>201</v>
      </c>
      <c r="D54" s="226" t="s">
        <v>159</v>
      </c>
      <c r="E54" s="229">
        <v>3.375</v>
      </c>
      <c r="F54" s="235"/>
      <c r="G54" s="234">
        <f>ROUND(E54*F54,2)</f>
        <v>0</v>
      </c>
      <c r="H54" s="233" t="s">
        <v>197</v>
      </c>
      <c r="I54" s="250" t="s">
        <v>148</v>
      </c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 t="s">
        <v>149</v>
      </c>
      <c r="AF54" s="210"/>
      <c r="AG54" s="210"/>
      <c r="AH54" s="210"/>
      <c r="AI54" s="210"/>
      <c r="AJ54" s="210"/>
      <c r="AK54" s="210"/>
      <c r="AL54" s="210"/>
      <c r="AM54" s="210">
        <v>21</v>
      </c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5">
      <c r="A55" s="247"/>
      <c r="B55" s="224"/>
      <c r="C55" s="300" t="s">
        <v>202</v>
      </c>
      <c r="D55" s="301"/>
      <c r="E55" s="302"/>
      <c r="F55" s="303"/>
      <c r="G55" s="304"/>
      <c r="H55" s="233"/>
      <c r="I55" s="25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5" t="str">
        <f>C55</f>
        <v>pro ocel pilíř</v>
      </c>
      <c r="BB55" s="210"/>
      <c r="BC55" s="210"/>
      <c r="BD55" s="210"/>
      <c r="BE55" s="210"/>
      <c r="BF55" s="210"/>
      <c r="BG55" s="210"/>
      <c r="BH55" s="210"/>
    </row>
    <row r="56" spans="1:60" outlineLevel="1" x14ac:dyDescent="0.25">
      <c r="A56" s="247"/>
      <c r="B56" s="224"/>
      <c r="C56" s="239" t="s">
        <v>203</v>
      </c>
      <c r="D56" s="227"/>
      <c r="E56" s="230">
        <v>3.375</v>
      </c>
      <c r="F56" s="234"/>
      <c r="G56" s="234"/>
      <c r="H56" s="233"/>
      <c r="I56" s="25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5">
      <c r="A57" s="247"/>
      <c r="B57" s="310" t="s">
        <v>204</v>
      </c>
      <c r="C57" s="311"/>
      <c r="D57" s="312"/>
      <c r="E57" s="313"/>
      <c r="F57" s="314"/>
      <c r="G57" s="315"/>
      <c r="H57" s="233"/>
      <c r="I57" s="25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>
        <v>0</v>
      </c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5">
      <c r="A58" s="247"/>
      <c r="B58" s="310" t="s">
        <v>205</v>
      </c>
      <c r="C58" s="311"/>
      <c r="D58" s="312"/>
      <c r="E58" s="313"/>
      <c r="F58" s="314"/>
      <c r="G58" s="315"/>
      <c r="H58" s="233"/>
      <c r="I58" s="25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 t="s">
        <v>144</v>
      </c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5">
      <c r="A59" s="247"/>
      <c r="B59" s="310" t="s">
        <v>206</v>
      </c>
      <c r="C59" s="311"/>
      <c r="D59" s="312"/>
      <c r="E59" s="313"/>
      <c r="F59" s="314"/>
      <c r="G59" s="315"/>
      <c r="H59" s="233"/>
      <c r="I59" s="25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>
        <v>1</v>
      </c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5">
      <c r="A60" s="248">
        <v>12</v>
      </c>
      <c r="B60" s="223" t="s">
        <v>207</v>
      </c>
      <c r="C60" s="238" t="s">
        <v>208</v>
      </c>
      <c r="D60" s="226" t="s">
        <v>159</v>
      </c>
      <c r="E60" s="229">
        <v>8.7200000000000006</v>
      </c>
      <c r="F60" s="235"/>
      <c r="G60" s="234">
        <f>ROUND(E60*F60,2)</f>
        <v>0</v>
      </c>
      <c r="H60" s="233" t="s">
        <v>197</v>
      </c>
      <c r="I60" s="250" t="s">
        <v>148</v>
      </c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 t="s">
        <v>149</v>
      </c>
      <c r="AF60" s="210"/>
      <c r="AG60" s="210"/>
      <c r="AH60" s="210"/>
      <c r="AI60" s="210"/>
      <c r="AJ60" s="210"/>
      <c r="AK60" s="210"/>
      <c r="AL60" s="210"/>
      <c r="AM60" s="210">
        <v>21</v>
      </c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5">
      <c r="A61" s="247"/>
      <c r="B61" s="224"/>
      <c r="C61" s="239" t="s">
        <v>209</v>
      </c>
      <c r="D61" s="227"/>
      <c r="E61" s="230">
        <v>7.27</v>
      </c>
      <c r="F61" s="234"/>
      <c r="G61" s="234"/>
      <c r="H61" s="233"/>
      <c r="I61" s="25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5">
      <c r="A62" s="247"/>
      <c r="B62" s="224"/>
      <c r="C62" s="239" t="s">
        <v>210</v>
      </c>
      <c r="D62" s="227"/>
      <c r="E62" s="230">
        <v>1.45</v>
      </c>
      <c r="F62" s="234"/>
      <c r="G62" s="234"/>
      <c r="H62" s="233"/>
      <c r="I62" s="25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5">
      <c r="A63" s="247"/>
      <c r="B63" s="310" t="s">
        <v>211</v>
      </c>
      <c r="C63" s="311"/>
      <c r="D63" s="312"/>
      <c r="E63" s="313"/>
      <c r="F63" s="314"/>
      <c r="G63" s="315"/>
      <c r="H63" s="233"/>
      <c r="I63" s="25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>
        <v>0</v>
      </c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5">
      <c r="A64" s="248">
        <v>13</v>
      </c>
      <c r="B64" s="223" t="s">
        <v>212</v>
      </c>
      <c r="C64" s="238" t="s">
        <v>213</v>
      </c>
      <c r="D64" s="226" t="s">
        <v>214</v>
      </c>
      <c r="E64" s="229">
        <v>42.15</v>
      </c>
      <c r="F64" s="235"/>
      <c r="G64" s="234">
        <f>ROUND(E64*F64,2)</f>
        <v>0</v>
      </c>
      <c r="H64" s="233" t="s">
        <v>197</v>
      </c>
      <c r="I64" s="250" t="s">
        <v>148</v>
      </c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 t="s">
        <v>149</v>
      </c>
      <c r="AF64" s="210"/>
      <c r="AG64" s="210"/>
      <c r="AH64" s="210"/>
      <c r="AI64" s="210"/>
      <c r="AJ64" s="210"/>
      <c r="AK64" s="210"/>
      <c r="AL64" s="210"/>
      <c r="AM64" s="210">
        <v>21</v>
      </c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5">
      <c r="A65" s="247"/>
      <c r="B65" s="224"/>
      <c r="C65" s="300" t="s">
        <v>215</v>
      </c>
      <c r="D65" s="301"/>
      <c r="E65" s="302"/>
      <c r="F65" s="303"/>
      <c r="G65" s="304"/>
      <c r="H65" s="233"/>
      <c r="I65" s="25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5" t="str">
        <f>C65</f>
        <v>použítí chem.kotev</v>
      </c>
      <c r="BB65" s="210"/>
      <c r="BC65" s="210"/>
      <c r="BD65" s="210"/>
      <c r="BE65" s="210"/>
      <c r="BF65" s="210"/>
      <c r="BG65" s="210"/>
      <c r="BH65" s="210"/>
    </row>
    <row r="66" spans="1:60" outlineLevel="1" x14ac:dyDescent="0.25">
      <c r="A66" s="247"/>
      <c r="B66" s="224"/>
      <c r="C66" s="300" t="s">
        <v>216</v>
      </c>
      <c r="D66" s="301"/>
      <c r="E66" s="302"/>
      <c r="F66" s="303"/>
      <c r="G66" s="304"/>
      <c r="H66" s="233"/>
      <c r="I66" s="25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5" t="str">
        <f>C66</f>
        <v>Včetně dodávky kotev i spojovacího materiálu.</v>
      </c>
      <c r="BB66" s="210"/>
      <c r="BC66" s="210"/>
      <c r="BD66" s="210"/>
      <c r="BE66" s="210"/>
      <c r="BF66" s="210"/>
      <c r="BG66" s="210"/>
      <c r="BH66" s="210"/>
    </row>
    <row r="67" spans="1:60" outlineLevel="1" x14ac:dyDescent="0.25">
      <c r="A67" s="247"/>
      <c r="B67" s="224"/>
      <c r="C67" s="239" t="s">
        <v>217</v>
      </c>
      <c r="D67" s="227"/>
      <c r="E67" s="230">
        <v>42.15</v>
      </c>
      <c r="F67" s="234"/>
      <c r="G67" s="234"/>
      <c r="H67" s="233"/>
      <c r="I67" s="25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5">
      <c r="A68" s="247"/>
      <c r="B68" s="310" t="s">
        <v>218</v>
      </c>
      <c r="C68" s="311"/>
      <c r="D68" s="312"/>
      <c r="E68" s="313"/>
      <c r="F68" s="314"/>
      <c r="G68" s="315"/>
      <c r="H68" s="233"/>
      <c r="I68" s="25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>
        <v>0</v>
      </c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5">
      <c r="A69" s="247"/>
      <c r="B69" s="310" t="s">
        <v>219</v>
      </c>
      <c r="C69" s="311"/>
      <c r="D69" s="312"/>
      <c r="E69" s="313"/>
      <c r="F69" s="314"/>
      <c r="G69" s="315"/>
      <c r="H69" s="233"/>
      <c r="I69" s="25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 t="s">
        <v>144</v>
      </c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5">
      <c r="A70" s="248">
        <v>14</v>
      </c>
      <c r="B70" s="223" t="s">
        <v>220</v>
      </c>
      <c r="C70" s="238" t="s">
        <v>221</v>
      </c>
      <c r="D70" s="226" t="s">
        <v>159</v>
      </c>
      <c r="E70" s="229">
        <v>2.9</v>
      </c>
      <c r="F70" s="235"/>
      <c r="G70" s="234">
        <f>ROUND(E70*F70,2)</f>
        <v>0</v>
      </c>
      <c r="H70" s="233" t="s">
        <v>197</v>
      </c>
      <c r="I70" s="250" t="s">
        <v>148</v>
      </c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 t="s">
        <v>149</v>
      </c>
      <c r="AF70" s="210"/>
      <c r="AG70" s="210"/>
      <c r="AH70" s="210"/>
      <c r="AI70" s="210"/>
      <c r="AJ70" s="210"/>
      <c r="AK70" s="210"/>
      <c r="AL70" s="210"/>
      <c r="AM70" s="210">
        <v>21</v>
      </c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5">
      <c r="A71" s="247"/>
      <c r="B71" s="224"/>
      <c r="C71" s="239" t="s">
        <v>222</v>
      </c>
      <c r="D71" s="227"/>
      <c r="E71" s="230">
        <v>2.9</v>
      </c>
      <c r="F71" s="234"/>
      <c r="G71" s="234"/>
      <c r="H71" s="233"/>
      <c r="I71" s="25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5">
      <c r="A72" s="248">
        <v>15</v>
      </c>
      <c r="B72" s="223" t="s">
        <v>223</v>
      </c>
      <c r="C72" s="238" t="s">
        <v>224</v>
      </c>
      <c r="D72" s="226" t="s">
        <v>214</v>
      </c>
      <c r="E72" s="229">
        <v>4.5999999999999996</v>
      </c>
      <c r="F72" s="235"/>
      <c r="G72" s="234">
        <f>ROUND(E72*F72,2)</f>
        <v>0</v>
      </c>
      <c r="H72" s="233"/>
      <c r="I72" s="250" t="s">
        <v>160</v>
      </c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 t="s">
        <v>161</v>
      </c>
      <c r="AF72" s="210">
        <v>1</v>
      </c>
      <c r="AG72" s="210"/>
      <c r="AH72" s="210"/>
      <c r="AI72" s="210"/>
      <c r="AJ72" s="210"/>
      <c r="AK72" s="210"/>
      <c r="AL72" s="210"/>
      <c r="AM72" s="210">
        <v>21</v>
      </c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5">
      <c r="A73" s="247"/>
      <c r="B73" s="224"/>
      <c r="C73" s="239" t="s">
        <v>225</v>
      </c>
      <c r="D73" s="227"/>
      <c r="E73" s="230">
        <v>4.5999999999999996</v>
      </c>
      <c r="F73" s="234"/>
      <c r="G73" s="234"/>
      <c r="H73" s="233"/>
      <c r="I73" s="25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x14ac:dyDescent="0.25">
      <c r="A74" s="246" t="s">
        <v>140</v>
      </c>
      <c r="B74" s="222" t="s">
        <v>90</v>
      </c>
      <c r="C74" s="237" t="s">
        <v>91</v>
      </c>
      <c r="D74" s="225"/>
      <c r="E74" s="228"/>
      <c r="F74" s="316">
        <f>SUM(G75:G97)</f>
        <v>0</v>
      </c>
      <c r="G74" s="317"/>
      <c r="H74" s="232"/>
      <c r="I74" s="249"/>
      <c r="AE74" t="s">
        <v>141</v>
      </c>
    </row>
    <row r="75" spans="1:60" outlineLevel="1" x14ac:dyDescent="0.25">
      <c r="A75" s="247"/>
      <c r="B75" s="318" t="s">
        <v>226</v>
      </c>
      <c r="C75" s="319"/>
      <c r="D75" s="320"/>
      <c r="E75" s="321"/>
      <c r="F75" s="322"/>
      <c r="G75" s="323"/>
      <c r="H75" s="233"/>
      <c r="I75" s="25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>
        <v>0</v>
      </c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5">
      <c r="A76" s="247"/>
      <c r="B76" s="310" t="s">
        <v>227</v>
      </c>
      <c r="C76" s="311"/>
      <c r="D76" s="312"/>
      <c r="E76" s="313"/>
      <c r="F76" s="314"/>
      <c r="G76" s="315"/>
      <c r="H76" s="233"/>
      <c r="I76" s="25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>
        <v>1</v>
      </c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5">
      <c r="A77" s="248">
        <v>16</v>
      </c>
      <c r="B77" s="223" t="s">
        <v>228</v>
      </c>
      <c r="C77" s="238" t="s">
        <v>229</v>
      </c>
      <c r="D77" s="226" t="s">
        <v>230</v>
      </c>
      <c r="E77" s="229">
        <v>10</v>
      </c>
      <c r="F77" s="235"/>
      <c r="G77" s="234">
        <f>ROUND(E77*F77,2)</f>
        <v>0</v>
      </c>
      <c r="H77" s="233" t="s">
        <v>166</v>
      </c>
      <c r="I77" s="250" t="s">
        <v>148</v>
      </c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 t="s">
        <v>149</v>
      </c>
      <c r="AF77" s="210"/>
      <c r="AG77" s="210"/>
      <c r="AH77" s="210"/>
      <c r="AI77" s="210"/>
      <c r="AJ77" s="210"/>
      <c r="AK77" s="210"/>
      <c r="AL77" s="210"/>
      <c r="AM77" s="210">
        <v>21</v>
      </c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5">
      <c r="A78" s="247"/>
      <c r="B78" s="310" t="s">
        <v>231</v>
      </c>
      <c r="C78" s="311"/>
      <c r="D78" s="312"/>
      <c r="E78" s="313"/>
      <c r="F78" s="314"/>
      <c r="G78" s="315"/>
      <c r="H78" s="233"/>
      <c r="I78" s="25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>
        <v>0</v>
      </c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5">
      <c r="A79" s="247"/>
      <c r="B79" s="310" t="s">
        <v>232</v>
      </c>
      <c r="C79" s="311"/>
      <c r="D79" s="312"/>
      <c r="E79" s="313"/>
      <c r="F79" s="314"/>
      <c r="G79" s="315"/>
      <c r="H79" s="233"/>
      <c r="I79" s="25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>
        <v>1</v>
      </c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5">
      <c r="A80" s="248">
        <v>17</v>
      </c>
      <c r="B80" s="223" t="s">
        <v>233</v>
      </c>
      <c r="C80" s="238" t="s">
        <v>234</v>
      </c>
      <c r="D80" s="226" t="s">
        <v>159</v>
      </c>
      <c r="E80" s="229">
        <v>96</v>
      </c>
      <c r="F80" s="235"/>
      <c r="G80" s="234">
        <f>ROUND(E80*F80,2)</f>
        <v>0</v>
      </c>
      <c r="H80" s="233" t="s">
        <v>197</v>
      </c>
      <c r="I80" s="250" t="s">
        <v>148</v>
      </c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 t="s">
        <v>149</v>
      </c>
      <c r="AF80" s="210"/>
      <c r="AG80" s="210"/>
      <c r="AH80" s="210"/>
      <c r="AI80" s="210"/>
      <c r="AJ80" s="210"/>
      <c r="AK80" s="210"/>
      <c r="AL80" s="210"/>
      <c r="AM80" s="210">
        <v>21</v>
      </c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5">
      <c r="A81" s="247"/>
      <c r="B81" s="224"/>
      <c r="C81" s="300" t="s">
        <v>235</v>
      </c>
      <c r="D81" s="301"/>
      <c r="E81" s="302"/>
      <c r="F81" s="303"/>
      <c r="G81" s="304"/>
      <c r="H81" s="233"/>
      <c r="I81" s="25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5" t="str">
        <f>C81</f>
        <v>s úpravou rohů, koutů a hran konstrukcí, přebroušení a tmelení spár,</v>
      </c>
      <c r="BB81" s="210"/>
      <c r="BC81" s="210"/>
      <c r="BD81" s="210"/>
      <c r="BE81" s="210"/>
      <c r="BF81" s="210"/>
      <c r="BG81" s="210"/>
      <c r="BH81" s="210"/>
    </row>
    <row r="82" spans="1:60" outlineLevel="1" x14ac:dyDescent="0.25">
      <c r="A82" s="247"/>
      <c r="B82" s="224"/>
      <c r="C82" s="239" t="s">
        <v>236</v>
      </c>
      <c r="D82" s="227"/>
      <c r="E82" s="230">
        <v>96</v>
      </c>
      <c r="F82" s="234"/>
      <c r="G82" s="234"/>
      <c r="H82" s="233"/>
      <c r="I82" s="25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5">
      <c r="A83" s="247"/>
      <c r="B83" s="310" t="s">
        <v>237</v>
      </c>
      <c r="C83" s="311"/>
      <c r="D83" s="312"/>
      <c r="E83" s="313"/>
      <c r="F83" s="314"/>
      <c r="G83" s="315"/>
      <c r="H83" s="233"/>
      <c r="I83" s="25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>
        <v>0</v>
      </c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5">
      <c r="A84" s="248">
        <v>18</v>
      </c>
      <c r="B84" s="223" t="s">
        <v>238</v>
      </c>
      <c r="C84" s="238" t="s">
        <v>239</v>
      </c>
      <c r="D84" s="226" t="s">
        <v>128</v>
      </c>
      <c r="E84" s="229">
        <v>3.1905000000000001</v>
      </c>
      <c r="F84" s="235"/>
      <c r="G84" s="234">
        <f>ROUND(E84*F84,2)</f>
        <v>0</v>
      </c>
      <c r="H84" s="233" t="s">
        <v>197</v>
      </c>
      <c r="I84" s="250" t="s">
        <v>148</v>
      </c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 t="s">
        <v>149</v>
      </c>
      <c r="AF84" s="210"/>
      <c r="AG84" s="210"/>
      <c r="AH84" s="210"/>
      <c r="AI84" s="210"/>
      <c r="AJ84" s="210"/>
      <c r="AK84" s="210"/>
      <c r="AL84" s="210"/>
      <c r="AM84" s="210">
        <v>21</v>
      </c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5">
      <c r="A85" s="247"/>
      <c r="B85" s="224"/>
      <c r="C85" s="239" t="s">
        <v>240</v>
      </c>
      <c r="D85" s="227"/>
      <c r="E85" s="230">
        <v>2.4704999999999999</v>
      </c>
      <c r="F85" s="234"/>
      <c r="G85" s="234"/>
      <c r="H85" s="233"/>
      <c r="I85" s="25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5">
      <c r="A86" s="247"/>
      <c r="B86" s="224"/>
      <c r="C86" s="239" t="s">
        <v>241</v>
      </c>
      <c r="D86" s="227"/>
      <c r="E86" s="230">
        <v>0.72</v>
      </c>
      <c r="F86" s="234"/>
      <c r="G86" s="234"/>
      <c r="H86" s="233"/>
      <c r="I86" s="25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5">
      <c r="A87" s="247"/>
      <c r="B87" s="310" t="s">
        <v>242</v>
      </c>
      <c r="C87" s="311"/>
      <c r="D87" s="312"/>
      <c r="E87" s="313"/>
      <c r="F87" s="314"/>
      <c r="G87" s="315"/>
      <c r="H87" s="233"/>
      <c r="I87" s="25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>
        <v>0</v>
      </c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5">
      <c r="A88" s="248">
        <v>19</v>
      </c>
      <c r="B88" s="223" t="s">
        <v>243</v>
      </c>
      <c r="C88" s="238" t="s">
        <v>244</v>
      </c>
      <c r="D88" s="226" t="s">
        <v>159</v>
      </c>
      <c r="E88" s="229">
        <v>15.78</v>
      </c>
      <c r="F88" s="235"/>
      <c r="G88" s="234">
        <f>ROUND(E88*F88,2)</f>
        <v>0</v>
      </c>
      <c r="H88" s="233" t="s">
        <v>197</v>
      </c>
      <c r="I88" s="250" t="s">
        <v>148</v>
      </c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 t="s">
        <v>149</v>
      </c>
      <c r="AF88" s="210"/>
      <c r="AG88" s="210"/>
      <c r="AH88" s="210"/>
      <c r="AI88" s="210"/>
      <c r="AJ88" s="210"/>
      <c r="AK88" s="210"/>
      <c r="AL88" s="210"/>
      <c r="AM88" s="210">
        <v>21</v>
      </c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5">
      <c r="A89" s="247"/>
      <c r="B89" s="224"/>
      <c r="C89" s="239" t="s">
        <v>245</v>
      </c>
      <c r="D89" s="227"/>
      <c r="E89" s="230">
        <v>10.98</v>
      </c>
      <c r="F89" s="234"/>
      <c r="G89" s="234"/>
      <c r="H89" s="233"/>
      <c r="I89" s="25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5">
      <c r="A90" s="247"/>
      <c r="B90" s="224"/>
      <c r="C90" s="239" t="s">
        <v>246</v>
      </c>
      <c r="D90" s="227"/>
      <c r="E90" s="230">
        <v>4.8</v>
      </c>
      <c r="F90" s="234"/>
      <c r="G90" s="234"/>
      <c r="H90" s="233"/>
      <c r="I90" s="25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5">
      <c r="A91" s="248">
        <v>20</v>
      </c>
      <c r="B91" s="223" t="s">
        <v>247</v>
      </c>
      <c r="C91" s="238" t="s">
        <v>248</v>
      </c>
      <c r="D91" s="226" t="s">
        <v>159</v>
      </c>
      <c r="E91" s="229">
        <v>15.78</v>
      </c>
      <c r="F91" s="235"/>
      <c r="G91" s="234">
        <f>ROUND(E91*F91,2)</f>
        <v>0</v>
      </c>
      <c r="H91" s="233" t="s">
        <v>197</v>
      </c>
      <c r="I91" s="250" t="s">
        <v>148</v>
      </c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 t="s">
        <v>149</v>
      </c>
      <c r="AF91" s="210"/>
      <c r="AG91" s="210"/>
      <c r="AH91" s="210"/>
      <c r="AI91" s="210"/>
      <c r="AJ91" s="210"/>
      <c r="AK91" s="210"/>
      <c r="AL91" s="210"/>
      <c r="AM91" s="210">
        <v>21</v>
      </c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5">
      <c r="A92" s="247"/>
      <c r="B92" s="310" t="s">
        <v>249</v>
      </c>
      <c r="C92" s="311"/>
      <c r="D92" s="312"/>
      <c r="E92" s="313"/>
      <c r="F92" s="314"/>
      <c r="G92" s="315"/>
      <c r="H92" s="233"/>
      <c r="I92" s="25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>
        <v>0</v>
      </c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5">
      <c r="A93" s="247"/>
      <c r="B93" s="310" t="s">
        <v>250</v>
      </c>
      <c r="C93" s="311"/>
      <c r="D93" s="312"/>
      <c r="E93" s="313"/>
      <c r="F93" s="314"/>
      <c r="G93" s="315"/>
      <c r="H93" s="233"/>
      <c r="I93" s="25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>
        <v>1</v>
      </c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5">
      <c r="A94" s="248">
        <v>21</v>
      </c>
      <c r="B94" s="223" t="s">
        <v>251</v>
      </c>
      <c r="C94" s="238" t="s">
        <v>252</v>
      </c>
      <c r="D94" s="226" t="s">
        <v>253</v>
      </c>
      <c r="E94" s="229">
        <v>0.19500000000000001</v>
      </c>
      <c r="F94" s="235"/>
      <c r="G94" s="234">
        <f>ROUND(E94*F94,2)</f>
        <v>0</v>
      </c>
      <c r="H94" s="233" t="s">
        <v>197</v>
      </c>
      <c r="I94" s="250" t="s">
        <v>148</v>
      </c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 t="s">
        <v>149</v>
      </c>
      <c r="AF94" s="210"/>
      <c r="AG94" s="210"/>
      <c r="AH94" s="210"/>
      <c r="AI94" s="210"/>
      <c r="AJ94" s="210"/>
      <c r="AK94" s="210"/>
      <c r="AL94" s="210"/>
      <c r="AM94" s="210">
        <v>21</v>
      </c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5">
      <c r="A95" s="247"/>
      <c r="B95" s="224"/>
      <c r="C95" s="239" t="s">
        <v>254</v>
      </c>
      <c r="D95" s="227"/>
      <c r="E95" s="230">
        <v>0.13700000000000001</v>
      </c>
      <c r="F95" s="234"/>
      <c r="G95" s="234"/>
      <c r="H95" s="233"/>
      <c r="I95" s="25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5">
      <c r="A96" s="247"/>
      <c r="B96" s="224"/>
      <c r="C96" s="239" t="s">
        <v>255</v>
      </c>
      <c r="D96" s="227"/>
      <c r="E96" s="230">
        <v>5.8000000000000003E-2</v>
      </c>
      <c r="F96" s="234"/>
      <c r="G96" s="234"/>
      <c r="H96" s="233"/>
      <c r="I96" s="25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5">
      <c r="A97" s="248">
        <v>22</v>
      </c>
      <c r="B97" s="223" t="s">
        <v>256</v>
      </c>
      <c r="C97" s="238" t="s">
        <v>257</v>
      </c>
      <c r="D97" s="226" t="s">
        <v>258</v>
      </c>
      <c r="E97" s="229">
        <v>10</v>
      </c>
      <c r="F97" s="235"/>
      <c r="G97" s="234">
        <f>ROUND(E97*F97,2)</f>
        <v>0</v>
      </c>
      <c r="H97" s="233"/>
      <c r="I97" s="250" t="s">
        <v>160</v>
      </c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 t="s">
        <v>161</v>
      </c>
      <c r="AF97" s="210">
        <v>1</v>
      </c>
      <c r="AG97" s="210"/>
      <c r="AH97" s="210"/>
      <c r="AI97" s="210"/>
      <c r="AJ97" s="210"/>
      <c r="AK97" s="210"/>
      <c r="AL97" s="210"/>
      <c r="AM97" s="210">
        <v>21</v>
      </c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x14ac:dyDescent="0.25">
      <c r="A98" s="246" t="s">
        <v>140</v>
      </c>
      <c r="B98" s="222" t="s">
        <v>92</v>
      </c>
      <c r="C98" s="237" t="s">
        <v>93</v>
      </c>
      <c r="D98" s="225"/>
      <c r="E98" s="228"/>
      <c r="F98" s="316">
        <f>SUM(G99:G108)</f>
        <v>0</v>
      </c>
      <c r="G98" s="317"/>
      <c r="H98" s="232"/>
      <c r="I98" s="249"/>
      <c r="AE98" t="s">
        <v>141</v>
      </c>
    </row>
    <row r="99" spans="1:60" outlineLevel="1" x14ac:dyDescent="0.25">
      <c r="A99" s="247"/>
      <c r="B99" s="318" t="s">
        <v>259</v>
      </c>
      <c r="C99" s="319"/>
      <c r="D99" s="320"/>
      <c r="E99" s="321"/>
      <c r="F99" s="322"/>
      <c r="G99" s="323"/>
      <c r="H99" s="233"/>
      <c r="I99" s="25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>
        <v>0</v>
      </c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5">
      <c r="A100" s="247"/>
      <c r="B100" s="310" t="s">
        <v>260</v>
      </c>
      <c r="C100" s="311"/>
      <c r="D100" s="312"/>
      <c r="E100" s="313"/>
      <c r="F100" s="314"/>
      <c r="G100" s="315"/>
      <c r="H100" s="233"/>
      <c r="I100" s="25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 t="s">
        <v>144</v>
      </c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5">
      <c r="A101" s="248">
        <v>23</v>
      </c>
      <c r="B101" s="223" t="s">
        <v>261</v>
      </c>
      <c r="C101" s="238" t="s">
        <v>262</v>
      </c>
      <c r="D101" s="226" t="s">
        <v>159</v>
      </c>
      <c r="E101" s="229">
        <v>27.9</v>
      </c>
      <c r="F101" s="235"/>
      <c r="G101" s="234">
        <f>ROUND(E101*F101,2)</f>
        <v>0</v>
      </c>
      <c r="H101" s="233" t="s">
        <v>263</v>
      </c>
      <c r="I101" s="250" t="s">
        <v>148</v>
      </c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 t="s">
        <v>149</v>
      </c>
      <c r="AF101" s="210"/>
      <c r="AG101" s="210"/>
      <c r="AH101" s="210"/>
      <c r="AI101" s="210"/>
      <c r="AJ101" s="210"/>
      <c r="AK101" s="210"/>
      <c r="AL101" s="210"/>
      <c r="AM101" s="210">
        <v>21</v>
      </c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5">
      <c r="A102" s="247"/>
      <c r="B102" s="224"/>
      <c r="C102" s="239" t="s">
        <v>264</v>
      </c>
      <c r="D102" s="227"/>
      <c r="E102" s="230">
        <v>27.9</v>
      </c>
      <c r="F102" s="234"/>
      <c r="G102" s="234"/>
      <c r="H102" s="233"/>
      <c r="I102" s="25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5">
      <c r="A103" s="247"/>
      <c r="B103" s="310" t="s">
        <v>265</v>
      </c>
      <c r="C103" s="311"/>
      <c r="D103" s="312"/>
      <c r="E103" s="313"/>
      <c r="F103" s="314"/>
      <c r="G103" s="315"/>
      <c r="H103" s="233"/>
      <c r="I103" s="25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>
        <v>0</v>
      </c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5">
      <c r="A104" s="247"/>
      <c r="B104" s="310" t="s">
        <v>266</v>
      </c>
      <c r="C104" s="311"/>
      <c r="D104" s="312"/>
      <c r="E104" s="313"/>
      <c r="F104" s="314"/>
      <c r="G104" s="315"/>
      <c r="H104" s="233"/>
      <c r="I104" s="25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 t="s">
        <v>144</v>
      </c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5" t="str">
        <f>B104</f>
        <v>komunikací pro pěší do velikosti dlaždic 0,25 m2 s provedením lože do tl. 30 mm, s vyplněním spár a se smetením přebytečného materiálu na vzdálenost do 3 m</v>
      </c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5">
      <c r="A105" s="248">
        <v>24</v>
      </c>
      <c r="B105" s="223" t="s">
        <v>267</v>
      </c>
      <c r="C105" s="238" t="s">
        <v>268</v>
      </c>
      <c r="D105" s="226" t="s">
        <v>159</v>
      </c>
      <c r="E105" s="229">
        <v>23.25</v>
      </c>
      <c r="F105" s="235"/>
      <c r="G105" s="234">
        <f>ROUND(E105*F105,2)</f>
        <v>0</v>
      </c>
      <c r="H105" s="233" t="s">
        <v>263</v>
      </c>
      <c r="I105" s="250" t="s">
        <v>148</v>
      </c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 t="s">
        <v>149</v>
      </c>
      <c r="AF105" s="210"/>
      <c r="AG105" s="210"/>
      <c r="AH105" s="210"/>
      <c r="AI105" s="210"/>
      <c r="AJ105" s="210"/>
      <c r="AK105" s="210"/>
      <c r="AL105" s="210"/>
      <c r="AM105" s="210">
        <v>21</v>
      </c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5">
      <c r="A106" s="247"/>
      <c r="B106" s="224"/>
      <c r="C106" s="239" t="s">
        <v>269</v>
      </c>
      <c r="D106" s="227"/>
      <c r="E106" s="230">
        <v>23.25</v>
      </c>
      <c r="F106" s="234"/>
      <c r="G106" s="234"/>
      <c r="H106" s="233"/>
      <c r="I106" s="25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5">
      <c r="A107" s="248">
        <v>25</v>
      </c>
      <c r="B107" s="223" t="s">
        <v>270</v>
      </c>
      <c r="C107" s="238" t="s">
        <v>271</v>
      </c>
      <c r="D107" s="226" t="s">
        <v>159</v>
      </c>
      <c r="E107" s="229">
        <v>23.947500000000002</v>
      </c>
      <c r="F107" s="235"/>
      <c r="G107" s="234">
        <f>ROUND(E107*F107,2)</f>
        <v>0</v>
      </c>
      <c r="H107" s="233"/>
      <c r="I107" s="250" t="s">
        <v>160</v>
      </c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 t="s">
        <v>161</v>
      </c>
      <c r="AF107" s="210">
        <v>1</v>
      </c>
      <c r="AG107" s="210"/>
      <c r="AH107" s="210"/>
      <c r="AI107" s="210"/>
      <c r="AJ107" s="210"/>
      <c r="AK107" s="210"/>
      <c r="AL107" s="210"/>
      <c r="AM107" s="210">
        <v>21</v>
      </c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5">
      <c r="A108" s="247"/>
      <c r="B108" s="224"/>
      <c r="C108" s="239" t="s">
        <v>272</v>
      </c>
      <c r="D108" s="227"/>
      <c r="E108" s="230">
        <v>23.947500000000002</v>
      </c>
      <c r="F108" s="234"/>
      <c r="G108" s="234"/>
      <c r="H108" s="233"/>
      <c r="I108" s="25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x14ac:dyDescent="0.25">
      <c r="A109" s="246" t="s">
        <v>140</v>
      </c>
      <c r="B109" s="222" t="s">
        <v>94</v>
      </c>
      <c r="C109" s="237" t="s">
        <v>95</v>
      </c>
      <c r="D109" s="225"/>
      <c r="E109" s="228"/>
      <c r="F109" s="316">
        <f>SUM(G110:G233)</f>
        <v>0</v>
      </c>
      <c r="G109" s="317"/>
      <c r="H109" s="232"/>
      <c r="I109" s="249"/>
      <c r="AE109" t="s">
        <v>141</v>
      </c>
    </row>
    <row r="110" spans="1:60" outlineLevel="1" x14ac:dyDescent="0.25">
      <c r="A110" s="247"/>
      <c r="B110" s="318" t="s">
        <v>273</v>
      </c>
      <c r="C110" s="319"/>
      <c r="D110" s="320"/>
      <c r="E110" s="321"/>
      <c r="F110" s="322"/>
      <c r="G110" s="323"/>
      <c r="H110" s="233"/>
      <c r="I110" s="25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>
        <v>0</v>
      </c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ht="21" outlineLevel="1" x14ac:dyDescent="0.25">
      <c r="A111" s="247"/>
      <c r="B111" s="310" t="s">
        <v>274</v>
      </c>
      <c r="C111" s="311"/>
      <c r="D111" s="312"/>
      <c r="E111" s="313"/>
      <c r="F111" s="314"/>
      <c r="G111" s="315"/>
      <c r="H111" s="233"/>
      <c r="I111" s="25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 t="s">
        <v>144</v>
      </c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5" t="str">
        <f>B111</f>
        <v>které se zřizují před úpravami povrchu, a obalení osazených dveřních zárubní před znečištěním při úpravách povrchu nástřikem plastických maltovin včetně pozdějšího odkrytí,</v>
      </c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5">
      <c r="A112" s="248">
        <v>26</v>
      </c>
      <c r="B112" s="223" t="s">
        <v>275</v>
      </c>
      <c r="C112" s="238" t="s">
        <v>276</v>
      </c>
      <c r="D112" s="226" t="s">
        <v>159</v>
      </c>
      <c r="E112" s="229">
        <v>63.359000000000002</v>
      </c>
      <c r="F112" s="235"/>
      <c r="G112" s="234">
        <f>ROUND(E112*F112,2)</f>
        <v>0</v>
      </c>
      <c r="H112" s="233" t="s">
        <v>197</v>
      </c>
      <c r="I112" s="250" t="s">
        <v>148</v>
      </c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 t="s">
        <v>149</v>
      </c>
      <c r="AF112" s="210"/>
      <c r="AG112" s="210"/>
      <c r="AH112" s="210"/>
      <c r="AI112" s="210"/>
      <c r="AJ112" s="210"/>
      <c r="AK112" s="210"/>
      <c r="AL112" s="210"/>
      <c r="AM112" s="210">
        <v>21</v>
      </c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5">
      <c r="A113" s="247"/>
      <c r="B113" s="310" t="s">
        <v>277</v>
      </c>
      <c r="C113" s="311"/>
      <c r="D113" s="312"/>
      <c r="E113" s="313"/>
      <c r="F113" s="314"/>
      <c r="G113" s="315"/>
      <c r="H113" s="233"/>
      <c r="I113" s="25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>
        <v>0</v>
      </c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5">
      <c r="A114" s="247"/>
      <c r="B114" s="310" t="s">
        <v>278</v>
      </c>
      <c r="C114" s="311"/>
      <c r="D114" s="312"/>
      <c r="E114" s="313"/>
      <c r="F114" s="314"/>
      <c r="G114" s="315"/>
      <c r="H114" s="233"/>
      <c r="I114" s="25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 t="s">
        <v>144</v>
      </c>
      <c r="AF114" s="210"/>
      <c r="AG114" s="210"/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5">
      <c r="A115" s="247"/>
      <c r="B115" s="310" t="s">
        <v>279</v>
      </c>
      <c r="C115" s="311"/>
      <c r="D115" s="312"/>
      <c r="E115" s="313"/>
      <c r="F115" s="314"/>
      <c r="G115" s="315"/>
      <c r="H115" s="233"/>
      <c r="I115" s="25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>
        <v>1</v>
      </c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5">
      <c r="A116" s="248">
        <v>27</v>
      </c>
      <c r="B116" s="223" t="s">
        <v>280</v>
      </c>
      <c r="C116" s="238" t="s">
        <v>281</v>
      </c>
      <c r="D116" s="226" t="s">
        <v>159</v>
      </c>
      <c r="E116" s="229">
        <v>15</v>
      </c>
      <c r="F116" s="235"/>
      <c r="G116" s="234">
        <f>ROUND(E116*F116,2)</f>
        <v>0</v>
      </c>
      <c r="H116" s="233" t="s">
        <v>166</v>
      </c>
      <c r="I116" s="250" t="s">
        <v>148</v>
      </c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 t="s">
        <v>149</v>
      </c>
      <c r="AF116" s="210"/>
      <c r="AG116" s="210"/>
      <c r="AH116" s="210"/>
      <c r="AI116" s="210"/>
      <c r="AJ116" s="210"/>
      <c r="AK116" s="210"/>
      <c r="AL116" s="210"/>
      <c r="AM116" s="210">
        <v>21</v>
      </c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5">
      <c r="A117" s="247"/>
      <c r="B117" s="310" t="s">
        <v>282</v>
      </c>
      <c r="C117" s="311"/>
      <c r="D117" s="312"/>
      <c r="E117" s="313"/>
      <c r="F117" s="314"/>
      <c r="G117" s="315"/>
      <c r="H117" s="233"/>
      <c r="I117" s="25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>
        <v>0</v>
      </c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5">
      <c r="A118" s="248">
        <v>28</v>
      </c>
      <c r="B118" s="223" t="s">
        <v>283</v>
      </c>
      <c r="C118" s="238" t="s">
        <v>284</v>
      </c>
      <c r="D118" s="226" t="s">
        <v>159</v>
      </c>
      <c r="E118" s="229">
        <v>70.974000000000004</v>
      </c>
      <c r="F118" s="235"/>
      <c r="G118" s="234">
        <f>ROUND(E118*F118,2)</f>
        <v>0</v>
      </c>
      <c r="H118" s="233" t="s">
        <v>197</v>
      </c>
      <c r="I118" s="250" t="s">
        <v>148</v>
      </c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 t="s">
        <v>149</v>
      </c>
      <c r="AF118" s="210"/>
      <c r="AG118" s="210"/>
      <c r="AH118" s="210"/>
      <c r="AI118" s="210"/>
      <c r="AJ118" s="210"/>
      <c r="AK118" s="210"/>
      <c r="AL118" s="210"/>
      <c r="AM118" s="210">
        <v>21</v>
      </c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5">
      <c r="A119" s="247"/>
      <c r="B119" s="224"/>
      <c r="C119" s="239" t="s">
        <v>285</v>
      </c>
      <c r="D119" s="227"/>
      <c r="E119" s="230">
        <v>4.9859999999999998</v>
      </c>
      <c r="F119" s="234"/>
      <c r="G119" s="234"/>
      <c r="H119" s="233"/>
      <c r="I119" s="25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5">
      <c r="A120" s="247"/>
      <c r="B120" s="224"/>
      <c r="C120" s="239" t="s">
        <v>286</v>
      </c>
      <c r="D120" s="227"/>
      <c r="E120" s="230">
        <v>65.988</v>
      </c>
      <c r="F120" s="234"/>
      <c r="G120" s="234"/>
      <c r="H120" s="233"/>
      <c r="I120" s="25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5">
      <c r="A121" s="247"/>
      <c r="B121" s="310" t="s">
        <v>287</v>
      </c>
      <c r="C121" s="311"/>
      <c r="D121" s="312"/>
      <c r="E121" s="313"/>
      <c r="F121" s="314"/>
      <c r="G121" s="315"/>
      <c r="H121" s="233"/>
      <c r="I121" s="25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>
        <v>0</v>
      </c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5">
      <c r="A122" s="247"/>
      <c r="B122" s="310" t="s">
        <v>288</v>
      </c>
      <c r="C122" s="311"/>
      <c r="D122" s="312"/>
      <c r="E122" s="313"/>
      <c r="F122" s="314"/>
      <c r="G122" s="315"/>
      <c r="H122" s="233"/>
      <c r="I122" s="25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 t="s">
        <v>144</v>
      </c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5">
      <c r="A123" s="248">
        <v>29</v>
      </c>
      <c r="B123" s="223" t="s">
        <v>289</v>
      </c>
      <c r="C123" s="238" t="s">
        <v>290</v>
      </c>
      <c r="D123" s="226" t="s">
        <v>159</v>
      </c>
      <c r="E123" s="229">
        <v>73.19</v>
      </c>
      <c r="F123" s="235"/>
      <c r="G123" s="234">
        <f>ROUND(E123*F123,2)</f>
        <v>0</v>
      </c>
      <c r="H123" s="233" t="s">
        <v>166</v>
      </c>
      <c r="I123" s="250" t="s">
        <v>148</v>
      </c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 t="s">
        <v>149</v>
      </c>
      <c r="AF123" s="210"/>
      <c r="AG123" s="210"/>
      <c r="AH123" s="210"/>
      <c r="AI123" s="210"/>
      <c r="AJ123" s="210"/>
      <c r="AK123" s="210"/>
      <c r="AL123" s="210"/>
      <c r="AM123" s="210">
        <v>21</v>
      </c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5">
      <c r="A124" s="247"/>
      <c r="B124" s="224"/>
      <c r="C124" s="239" t="s">
        <v>291</v>
      </c>
      <c r="D124" s="227"/>
      <c r="E124" s="230">
        <v>14.2</v>
      </c>
      <c r="F124" s="234"/>
      <c r="G124" s="234"/>
      <c r="H124" s="233"/>
      <c r="I124" s="25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5">
      <c r="A125" s="247"/>
      <c r="B125" s="224"/>
      <c r="C125" s="239" t="s">
        <v>292</v>
      </c>
      <c r="D125" s="227"/>
      <c r="E125" s="230">
        <v>22.55</v>
      </c>
      <c r="F125" s="234"/>
      <c r="G125" s="234"/>
      <c r="H125" s="233"/>
      <c r="I125" s="25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5">
      <c r="A126" s="247"/>
      <c r="B126" s="224"/>
      <c r="C126" s="239" t="s">
        <v>293</v>
      </c>
      <c r="D126" s="227"/>
      <c r="E126" s="230">
        <v>12.6</v>
      </c>
      <c r="F126" s="234"/>
      <c r="G126" s="234"/>
      <c r="H126" s="233"/>
      <c r="I126" s="25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5">
      <c r="A127" s="247"/>
      <c r="B127" s="224"/>
      <c r="C127" s="239" t="s">
        <v>294</v>
      </c>
      <c r="D127" s="227"/>
      <c r="E127" s="230">
        <v>14.35</v>
      </c>
      <c r="F127" s="234"/>
      <c r="G127" s="234"/>
      <c r="H127" s="233"/>
      <c r="I127" s="25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5">
      <c r="A128" s="247"/>
      <c r="B128" s="224"/>
      <c r="C128" s="239" t="s">
        <v>295</v>
      </c>
      <c r="D128" s="227"/>
      <c r="E128" s="230">
        <v>9.49</v>
      </c>
      <c r="F128" s="234"/>
      <c r="G128" s="234"/>
      <c r="H128" s="233"/>
      <c r="I128" s="25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5">
      <c r="A129" s="247"/>
      <c r="B129" s="310" t="s">
        <v>296</v>
      </c>
      <c r="C129" s="311"/>
      <c r="D129" s="312"/>
      <c r="E129" s="313"/>
      <c r="F129" s="314"/>
      <c r="G129" s="315"/>
      <c r="H129" s="233"/>
      <c r="I129" s="25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>
        <v>0</v>
      </c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5">
      <c r="A130" s="247"/>
      <c r="B130" s="310" t="s">
        <v>297</v>
      </c>
      <c r="C130" s="311"/>
      <c r="D130" s="312"/>
      <c r="E130" s="313"/>
      <c r="F130" s="314"/>
      <c r="G130" s="315"/>
      <c r="H130" s="233"/>
      <c r="I130" s="25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 t="s">
        <v>144</v>
      </c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5">
      <c r="A131" s="247"/>
      <c r="B131" s="310" t="s">
        <v>298</v>
      </c>
      <c r="C131" s="311"/>
      <c r="D131" s="312"/>
      <c r="E131" s="313"/>
      <c r="F131" s="314"/>
      <c r="G131" s="315"/>
      <c r="H131" s="233"/>
      <c r="I131" s="25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>
        <v>1</v>
      </c>
      <c r="AD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5">
      <c r="A132" s="248">
        <v>30</v>
      </c>
      <c r="B132" s="223" t="s">
        <v>299</v>
      </c>
      <c r="C132" s="238" t="s">
        <v>300</v>
      </c>
      <c r="D132" s="226" t="s">
        <v>214</v>
      </c>
      <c r="E132" s="229">
        <v>15</v>
      </c>
      <c r="F132" s="235"/>
      <c r="G132" s="234">
        <f>ROUND(E132*F132,2)</f>
        <v>0</v>
      </c>
      <c r="H132" s="233" t="s">
        <v>197</v>
      </c>
      <c r="I132" s="250" t="s">
        <v>148</v>
      </c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 t="s">
        <v>149</v>
      </c>
      <c r="AF132" s="210"/>
      <c r="AG132" s="210"/>
      <c r="AH132" s="210"/>
      <c r="AI132" s="210"/>
      <c r="AJ132" s="210"/>
      <c r="AK132" s="210"/>
      <c r="AL132" s="210"/>
      <c r="AM132" s="210">
        <v>21</v>
      </c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5">
      <c r="A133" s="247"/>
      <c r="B133" s="224"/>
      <c r="C133" s="239" t="s">
        <v>301</v>
      </c>
      <c r="D133" s="227"/>
      <c r="E133" s="230">
        <v>15</v>
      </c>
      <c r="F133" s="234"/>
      <c r="G133" s="234"/>
      <c r="H133" s="233"/>
      <c r="I133" s="25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5">
      <c r="A134" s="247"/>
      <c r="B134" s="310" t="s">
        <v>302</v>
      </c>
      <c r="C134" s="311"/>
      <c r="D134" s="312"/>
      <c r="E134" s="313"/>
      <c r="F134" s="314"/>
      <c r="G134" s="315"/>
      <c r="H134" s="233"/>
      <c r="I134" s="25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>
        <v>0</v>
      </c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5">
      <c r="A135" s="248">
        <v>31</v>
      </c>
      <c r="B135" s="223" t="s">
        <v>303</v>
      </c>
      <c r="C135" s="238" t="s">
        <v>304</v>
      </c>
      <c r="D135" s="226" t="s">
        <v>159</v>
      </c>
      <c r="E135" s="229">
        <v>5.25</v>
      </c>
      <c r="F135" s="235"/>
      <c r="G135" s="234">
        <f>ROUND(E135*F135,2)</f>
        <v>0</v>
      </c>
      <c r="H135" s="233" t="s">
        <v>197</v>
      </c>
      <c r="I135" s="250" t="s">
        <v>148</v>
      </c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 t="s">
        <v>149</v>
      </c>
      <c r="AF135" s="210"/>
      <c r="AG135" s="210"/>
      <c r="AH135" s="210"/>
      <c r="AI135" s="210"/>
      <c r="AJ135" s="210"/>
      <c r="AK135" s="210"/>
      <c r="AL135" s="210"/>
      <c r="AM135" s="210">
        <v>21</v>
      </c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5">
      <c r="A136" s="247"/>
      <c r="B136" s="224"/>
      <c r="C136" s="239" t="s">
        <v>305</v>
      </c>
      <c r="D136" s="227"/>
      <c r="E136" s="230">
        <v>5.25</v>
      </c>
      <c r="F136" s="234"/>
      <c r="G136" s="234"/>
      <c r="H136" s="233"/>
      <c r="I136" s="25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5">
      <c r="A137" s="247"/>
      <c r="B137" s="310" t="s">
        <v>306</v>
      </c>
      <c r="C137" s="311"/>
      <c r="D137" s="312"/>
      <c r="E137" s="313"/>
      <c r="F137" s="314"/>
      <c r="G137" s="315"/>
      <c r="H137" s="233"/>
      <c r="I137" s="25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>
        <v>0</v>
      </c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5">
      <c r="A138" s="247"/>
      <c r="B138" s="310" t="s">
        <v>307</v>
      </c>
      <c r="C138" s="311"/>
      <c r="D138" s="312"/>
      <c r="E138" s="313"/>
      <c r="F138" s="314"/>
      <c r="G138" s="315"/>
      <c r="H138" s="233"/>
      <c r="I138" s="25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 t="s">
        <v>144</v>
      </c>
      <c r="AF138" s="210"/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5">
      <c r="A139" s="247"/>
      <c r="B139" s="310" t="s">
        <v>308</v>
      </c>
      <c r="C139" s="311"/>
      <c r="D139" s="312"/>
      <c r="E139" s="313"/>
      <c r="F139" s="314"/>
      <c r="G139" s="315"/>
      <c r="H139" s="233"/>
      <c r="I139" s="25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>
        <v>1</v>
      </c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5">
      <c r="A140" s="248">
        <v>32</v>
      </c>
      <c r="B140" s="223" t="s">
        <v>309</v>
      </c>
      <c r="C140" s="238" t="s">
        <v>310</v>
      </c>
      <c r="D140" s="226" t="s">
        <v>159</v>
      </c>
      <c r="E140" s="229">
        <v>5.25</v>
      </c>
      <c r="F140" s="235"/>
      <c r="G140" s="234">
        <f>ROUND(E140*F140,2)</f>
        <v>0</v>
      </c>
      <c r="H140" s="233" t="s">
        <v>197</v>
      </c>
      <c r="I140" s="250" t="s">
        <v>148</v>
      </c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 t="s">
        <v>149</v>
      </c>
      <c r="AF140" s="210"/>
      <c r="AG140" s="210"/>
      <c r="AH140" s="210"/>
      <c r="AI140" s="210"/>
      <c r="AJ140" s="210"/>
      <c r="AK140" s="210"/>
      <c r="AL140" s="210"/>
      <c r="AM140" s="210">
        <v>21</v>
      </c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5">
      <c r="A141" s="247"/>
      <c r="B141" s="310" t="s">
        <v>311</v>
      </c>
      <c r="C141" s="311"/>
      <c r="D141" s="312"/>
      <c r="E141" s="313"/>
      <c r="F141" s="314"/>
      <c r="G141" s="315"/>
      <c r="H141" s="233"/>
      <c r="I141" s="25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>
        <v>0</v>
      </c>
      <c r="AD141" s="210"/>
      <c r="AE141" s="210"/>
      <c r="AF141" s="210"/>
      <c r="AG141" s="210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ht="21" outlineLevel="1" x14ac:dyDescent="0.25">
      <c r="A142" s="247"/>
      <c r="B142" s="310" t="s">
        <v>312</v>
      </c>
      <c r="C142" s="311"/>
      <c r="D142" s="312"/>
      <c r="E142" s="313"/>
      <c r="F142" s="314"/>
      <c r="G142" s="315"/>
      <c r="H142" s="233"/>
      <c r="I142" s="25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 t="s">
        <v>144</v>
      </c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5" t="str">
        <f>B142</f>
        <v>s rámy a zárubněmi, zábradlí, předmětů oplechování apod., které se zřizují ještě před úpravami povrchu, před jejich znečištěním při úpravách povrchu nástřikem plastických (lepivých) maltovin</v>
      </c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5">
      <c r="A143" s="248">
        <v>33</v>
      </c>
      <c r="B143" s="223" t="s">
        <v>313</v>
      </c>
      <c r="C143" s="238" t="s">
        <v>314</v>
      </c>
      <c r="D143" s="226" t="s">
        <v>159</v>
      </c>
      <c r="E143" s="229">
        <v>63.359000000000002</v>
      </c>
      <c r="F143" s="235"/>
      <c r="G143" s="234">
        <f>ROUND(E143*F143,2)</f>
        <v>0</v>
      </c>
      <c r="H143" s="233" t="s">
        <v>197</v>
      </c>
      <c r="I143" s="250" t="s">
        <v>148</v>
      </c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 t="s">
        <v>149</v>
      </c>
      <c r="AF143" s="210"/>
      <c r="AG143" s="210"/>
      <c r="AH143" s="210"/>
      <c r="AI143" s="210"/>
      <c r="AJ143" s="210"/>
      <c r="AK143" s="210"/>
      <c r="AL143" s="210"/>
      <c r="AM143" s="210">
        <v>21</v>
      </c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5">
      <c r="A144" s="247"/>
      <c r="B144" s="224"/>
      <c r="C144" s="239" t="s">
        <v>315</v>
      </c>
      <c r="D144" s="227"/>
      <c r="E144" s="230">
        <v>25.2</v>
      </c>
      <c r="F144" s="234"/>
      <c r="G144" s="234"/>
      <c r="H144" s="233"/>
      <c r="I144" s="25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0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5">
      <c r="A145" s="247"/>
      <c r="B145" s="224"/>
      <c r="C145" s="239" t="s">
        <v>316</v>
      </c>
      <c r="D145" s="227"/>
      <c r="E145" s="230">
        <v>15.685</v>
      </c>
      <c r="F145" s="234"/>
      <c r="G145" s="234"/>
      <c r="H145" s="233"/>
      <c r="I145" s="25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5">
      <c r="A146" s="247"/>
      <c r="B146" s="224"/>
      <c r="C146" s="239" t="s">
        <v>317</v>
      </c>
      <c r="D146" s="227"/>
      <c r="E146" s="230">
        <v>7.83</v>
      </c>
      <c r="F146" s="234"/>
      <c r="G146" s="234"/>
      <c r="H146" s="233"/>
      <c r="I146" s="25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5">
      <c r="A147" s="247"/>
      <c r="B147" s="224"/>
      <c r="C147" s="239" t="s">
        <v>318</v>
      </c>
      <c r="D147" s="227"/>
      <c r="E147" s="230">
        <v>7.89</v>
      </c>
      <c r="F147" s="234"/>
      <c r="G147" s="234"/>
      <c r="H147" s="233"/>
      <c r="I147" s="25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5">
      <c r="A148" s="247"/>
      <c r="B148" s="224"/>
      <c r="C148" s="239" t="s">
        <v>319</v>
      </c>
      <c r="D148" s="227"/>
      <c r="E148" s="230">
        <v>6.7539999999999996</v>
      </c>
      <c r="F148" s="234"/>
      <c r="G148" s="234"/>
      <c r="H148" s="233"/>
      <c r="I148" s="25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5">
      <c r="A149" s="247"/>
      <c r="B149" s="310" t="s">
        <v>320</v>
      </c>
      <c r="C149" s="311"/>
      <c r="D149" s="312"/>
      <c r="E149" s="313"/>
      <c r="F149" s="314"/>
      <c r="G149" s="315"/>
      <c r="H149" s="233"/>
      <c r="I149" s="25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>
        <v>0</v>
      </c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5">
      <c r="A150" s="248">
        <v>34</v>
      </c>
      <c r="B150" s="223" t="s">
        <v>321</v>
      </c>
      <c r="C150" s="238" t="s">
        <v>322</v>
      </c>
      <c r="D150" s="226" t="s">
        <v>214</v>
      </c>
      <c r="E150" s="229">
        <v>137.33000000000001</v>
      </c>
      <c r="F150" s="235"/>
      <c r="G150" s="234">
        <f>ROUND(E150*F150,2)</f>
        <v>0</v>
      </c>
      <c r="H150" s="233" t="s">
        <v>197</v>
      </c>
      <c r="I150" s="250" t="s">
        <v>148</v>
      </c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 t="s">
        <v>149</v>
      </c>
      <c r="AF150" s="210"/>
      <c r="AG150" s="210"/>
      <c r="AH150" s="210"/>
      <c r="AI150" s="210"/>
      <c r="AJ150" s="210"/>
      <c r="AK150" s="210"/>
      <c r="AL150" s="210"/>
      <c r="AM150" s="210">
        <v>21</v>
      </c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5">
      <c r="A151" s="247"/>
      <c r="B151" s="224"/>
      <c r="C151" s="239" t="s">
        <v>323</v>
      </c>
      <c r="D151" s="227"/>
      <c r="E151" s="230">
        <v>28.4</v>
      </c>
      <c r="F151" s="234"/>
      <c r="G151" s="234"/>
      <c r="H151" s="233"/>
      <c r="I151" s="25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5">
      <c r="A152" s="247"/>
      <c r="B152" s="224"/>
      <c r="C152" s="239" t="s">
        <v>324</v>
      </c>
      <c r="D152" s="227"/>
      <c r="E152" s="230">
        <v>36.049999999999997</v>
      </c>
      <c r="F152" s="234"/>
      <c r="G152" s="234"/>
      <c r="H152" s="233"/>
      <c r="I152" s="25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5">
      <c r="A153" s="247"/>
      <c r="B153" s="224"/>
      <c r="C153" s="239" t="s">
        <v>325</v>
      </c>
      <c r="D153" s="227"/>
      <c r="E153" s="230">
        <v>25.2</v>
      </c>
      <c r="F153" s="234"/>
      <c r="G153" s="234"/>
      <c r="H153" s="233"/>
      <c r="I153" s="25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5">
      <c r="A154" s="247"/>
      <c r="B154" s="224"/>
      <c r="C154" s="239" t="s">
        <v>326</v>
      </c>
      <c r="D154" s="227"/>
      <c r="E154" s="230">
        <v>28.7</v>
      </c>
      <c r="F154" s="234"/>
      <c r="G154" s="234"/>
      <c r="H154" s="233"/>
      <c r="I154" s="25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5">
      <c r="A155" s="247"/>
      <c r="B155" s="224"/>
      <c r="C155" s="239" t="s">
        <v>327</v>
      </c>
      <c r="D155" s="227"/>
      <c r="E155" s="230">
        <v>18.98</v>
      </c>
      <c r="F155" s="234"/>
      <c r="G155" s="234"/>
      <c r="H155" s="233"/>
      <c r="I155" s="25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5">
      <c r="A156" s="247"/>
      <c r="B156" s="310" t="s">
        <v>328</v>
      </c>
      <c r="C156" s="311"/>
      <c r="D156" s="312"/>
      <c r="E156" s="313"/>
      <c r="F156" s="314"/>
      <c r="G156" s="315"/>
      <c r="H156" s="233"/>
      <c r="I156" s="25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>
        <v>0</v>
      </c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5">
      <c r="A157" s="248">
        <v>35</v>
      </c>
      <c r="B157" s="223" t="s">
        <v>329</v>
      </c>
      <c r="C157" s="238" t="s">
        <v>330</v>
      </c>
      <c r="D157" s="226" t="s">
        <v>159</v>
      </c>
      <c r="E157" s="229">
        <v>620.15409999999997</v>
      </c>
      <c r="F157" s="235"/>
      <c r="G157" s="234">
        <f>ROUND(E157*F157,2)</f>
        <v>0</v>
      </c>
      <c r="H157" s="233" t="s">
        <v>197</v>
      </c>
      <c r="I157" s="250" t="s">
        <v>148</v>
      </c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 t="s">
        <v>149</v>
      </c>
      <c r="AF157" s="210"/>
      <c r="AG157" s="210"/>
      <c r="AH157" s="210"/>
      <c r="AI157" s="210"/>
      <c r="AJ157" s="210"/>
      <c r="AK157" s="210"/>
      <c r="AL157" s="210"/>
      <c r="AM157" s="210">
        <v>21</v>
      </c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5">
      <c r="A158" s="247"/>
      <c r="B158" s="224"/>
      <c r="C158" s="239" t="s">
        <v>331</v>
      </c>
      <c r="D158" s="227"/>
      <c r="E158" s="230">
        <v>620.15409999999997</v>
      </c>
      <c r="F158" s="234"/>
      <c r="G158" s="234"/>
      <c r="H158" s="233"/>
      <c r="I158" s="25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5">
      <c r="A159" s="248">
        <v>36</v>
      </c>
      <c r="B159" s="223" t="s">
        <v>332</v>
      </c>
      <c r="C159" s="238" t="s">
        <v>333</v>
      </c>
      <c r="D159" s="226" t="s">
        <v>159</v>
      </c>
      <c r="E159" s="229">
        <v>620.15409999999997</v>
      </c>
      <c r="F159" s="235"/>
      <c r="G159" s="234">
        <f>ROUND(E159*F159,2)</f>
        <v>0</v>
      </c>
      <c r="H159" s="233" t="s">
        <v>197</v>
      </c>
      <c r="I159" s="250" t="s">
        <v>148</v>
      </c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 t="s">
        <v>149</v>
      </c>
      <c r="AF159" s="210"/>
      <c r="AG159" s="210"/>
      <c r="AH159" s="210"/>
      <c r="AI159" s="210"/>
      <c r="AJ159" s="210"/>
      <c r="AK159" s="210"/>
      <c r="AL159" s="210"/>
      <c r="AM159" s="210">
        <v>21</v>
      </c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5">
      <c r="A160" s="247"/>
      <c r="B160" s="310" t="s">
        <v>334</v>
      </c>
      <c r="C160" s="311"/>
      <c r="D160" s="312"/>
      <c r="E160" s="313"/>
      <c r="F160" s="314"/>
      <c r="G160" s="315"/>
      <c r="H160" s="233"/>
      <c r="I160" s="25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>
        <v>0</v>
      </c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5">
      <c r="A161" s="247"/>
      <c r="B161" s="310" t="s">
        <v>335</v>
      </c>
      <c r="C161" s="311"/>
      <c r="D161" s="312"/>
      <c r="E161" s="313"/>
      <c r="F161" s="314"/>
      <c r="G161" s="315"/>
      <c r="H161" s="233"/>
      <c r="I161" s="25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 t="s">
        <v>144</v>
      </c>
      <c r="AF161" s="210"/>
      <c r="AG161" s="210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5">
      <c r="A162" s="247"/>
      <c r="B162" s="310" t="s">
        <v>336</v>
      </c>
      <c r="C162" s="311"/>
      <c r="D162" s="312"/>
      <c r="E162" s="313"/>
      <c r="F162" s="314"/>
      <c r="G162" s="315"/>
      <c r="H162" s="233"/>
      <c r="I162" s="25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>
        <v>1</v>
      </c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5">
      <c r="A163" s="248">
        <v>37</v>
      </c>
      <c r="B163" s="223" t="s">
        <v>337</v>
      </c>
      <c r="C163" s="238" t="s">
        <v>338</v>
      </c>
      <c r="D163" s="226" t="s">
        <v>128</v>
      </c>
      <c r="E163" s="229">
        <v>0.378</v>
      </c>
      <c r="F163" s="235"/>
      <c r="G163" s="234">
        <f>ROUND(E163*F163,2)</f>
        <v>0</v>
      </c>
      <c r="H163" s="233" t="s">
        <v>197</v>
      </c>
      <c r="I163" s="250" t="s">
        <v>148</v>
      </c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 t="s">
        <v>149</v>
      </c>
      <c r="AF163" s="210"/>
      <c r="AG163" s="210"/>
      <c r="AH163" s="210"/>
      <c r="AI163" s="210"/>
      <c r="AJ163" s="210"/>
      <c r="AK163" s="210"/>
      <c r="AL163" s="210"/>
      <c r="AM163" s="210">
        <v>21</v>
      </c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5">
      <c r="A164" s="247"/>
      <c r="B164" s="224"/>
      <c r="C164" s="300" t="s">
        <v>339</v>
      </c>
      <c r="D164" s="301"/>
      <c r="E164" s="302"/>
      <c r="F164" s="303"/>
      <c r="G164" s="304"/>
      <c r="H164" s="233"/>
      <c r="I164" s="25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5" t="str">
        <f>C164</f>
        <v>Včetně vytvoření dilatačních spár, bez zaplnění.</v>
      </c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5">
      <c r="A165" s="247"/>
      <c r="B165" s="224"/>
      <c r="C165" s="239" t="s">
        <v>340</v>
      </c>
      <c r="D165" s="227"/>
      <c r="E165" s="230">
        <v>0.378</v>
      </c>
      <c r="F165" s="234"/>
      <c r="G165" s="234"/>
      <c r="H165" s="233"/>
      <c r="I165" s="25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5">
      <c r="A166" s="247"/>
      <c r="B166" s="310" t="s">
        <v>341</v>
      </c>
      <c r="C166" s="311"/>
      <c r="D166" s="312"/>
      <c r="E166" s="313"/>
      <c r="F166" s="314"/>
      <c r="G166" s="315"/>
      <c r="H166" s="233"/>
      <c r="I166" s="25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>
        <v>0</v>
      </c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5">
      <c r="A167" s="247"/>
      <c r="B167" s="310" t="s">
        <v>342</v>
      </c>
      <c r="C167" s="311"/>
      <c r="D167" s="312"/>
      <c r="E167" s="313"/>
      <c r="F167" s="314"/>
      <c r="G167" s="315"/>
      <c r="H167" s="233"/>
      <c r="I167" s="25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 t="s">
        <v>144</v>
      </c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5">
      <c r="A168" s="248">
        <v>38</v>
      </c>
      <c r="B168" s="223" t="s">
        <v>343</v>
      </c>
      <c r="C168" s="238" t="s">
        <v>344</v>
      </c>
      <c r="D168" s="226" t="s">
        <v>128</v>
      </c>
      <c r="E168" s="229">
        <v>0.378</v>
      </c>
      <c r="F168" s="235"/>
      <c r="G168" s="234">
        <f>ROUND(E168*F168,2)</f>
        <v>0</v>
      </c>
      <c r="H168" s="233" t="s">
        <v>197</v>
      </c>
      <c r="I168" s="250" t="s">
        <v>148</v>
      </c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 t="s">
        <v>149</v>
      </c>
      <c r="AF168" s="210"/>
      <c r="AG168" s="210"/>
      <c r="AH168" s="210"/>
      <c r="AI168" s="210"/>
      <c r="AJ168" s="210"/>
      <c r="AK168" s="210"/>
      <c r="AL168" s="210"/>
      <c r="AM168" s="210">
        <v>21</v>
      </c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5">
      <c r="A169" s="247"/>
      <c r="B169" s="310" t="s">
        <v>345</v>
      </c>
      <c r="C169" s="311"/>
      <c r="D169" s="312"/>
      <c r="E169" s="313"/>
      <c r="F169" s="314"/>
      <c r="G169" s="315"/>
      <c r="H169" s="233"/>
      <c r="I169" s="25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>
        <v>0</v>
      </c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5">
      <c r="A170" s="247"/>
      <c r="B170" s="310" t="s">
        <v>346</v>
      </c>
      <c r="C170" s="311"/>
      <c r="D170" s="312"/>
      <c r="E170" s="313"/>
      <c r="F170" s="314"/>
      <c r="G170" s="315"/>
      <c r="H170" s="233"/>
      <c r="I170" s="25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 t="s">
        <v>144</v>
      </c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5">
      <c r="A171" s="248">
        <v>39</v>
      </c>
      <c r="B171" s="223" t="s">
        <v>347</v>
      </c>
      <c r="C171" s="238" t="s">
        <v>344</v>
      </c>
      <c r="D171" s="226" t="s">
        <v>128</v>
      </c>
      <c r="E171" s="229">
        <v>0.75600000000000001</v>
      </c>
      <c r="F171" s="235"/>
      <c r="G171" s="234">
        <f>ROUND(E171*F171,2)</f>
        <v>0</v>
      </c>
      <c r="H171" s="233" t="s">
        <v>197</v>
      </c>
      <c r="I171" s="250" t="s">
        <v>148</v>
      </c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 t="s">
        <v>149</v>
      </c>
      <c r="AF171" s="210"/>
      <c r="AG171" s="210"/>
      <c r="AH171" s="210"/>
      <c r="AI171" s="210"/>
      <c r="AJ171" s="210"/>
      <c r="AK171" s="210"/>
      <c r="AL171" s="210"/>
      <c r="AM171" s="210">
        <v>21</v>
      </c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5">
      <c r="A172" s="247"/>
      <c r="B172" s="224"/>
      <c r="C172" s="239" t="s">
        <v>348</v>
      </c>
      <c r="D172" s="227"/>
      <c r="E172" s="230">
        <v>0.75600000000000001</v>
      </c>
      <c r="F172" s="234"/>
      <c r="G172" s="234"/>
      <c r="H172" s="233"/>
      <c r="I172" s="25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5">
      <c r="A173" s="247"/>
      <c r="B173" s="310" t="s">
        <v>349</v>
      </c>
      <c r="C173" s="311"/>
      <c r="D173" s="312"/>
      <c r="E173" s="313"/>
      <c r="F173" s="314"/>
      <c r="G173" s="315"/>
      <c r="H173" s="233"/>
      <c r="I173" s="25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>
        <v>0</v>
      </c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5">
      <c r="A174" s="248">
        <v>40</v>
      </c>
      <c r="B174" s="223" t="s">
        <v>350</v>
      </c>
      <c r="C174" s="238" t="s">
        <v>351</v>
      </c>
      <c r="D174" s="226" t="s">
        <v>253</v>
      </c>
      <c r="E174" s="229">
        <v>1.8110000000000001E-2</v>
      </c>
      <c r="F174" s="235"/>
      <c r="G174" s="234">
        <f>ROUND(E174*F174,2)</f>
        <v>0</v>
      </c>
      <c r="H174" s="233" t="s">
        <v>197</v>
      </c>
      <c r="I174" s="250" t="s">
        <v>148</v>
      </c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 t="s">
        <v>149</v>
      </c>
      <c r="AF174" s="210"/>
      <c r="AG174" s="210"/>
      <c r="AH174" s="210"/>
      <c r="AI174" s="210"/>
      <c r="AJ174" s="210"/>
      <c r="AK174" s="210"/>
      <c r="AL174" s="210"/>
      <c r="AM174" s="210">
        <v>21</v>
      </c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5">
      <c r="A175" s="247"/>
      <c r="B175" s="224"/>
      <c r="C175" s="239" t="s">
        <v>352</v>
      </c>
      <c r="D175" s="227"/>
      <c r="E175" s="230">
        <v>1.8110000000000001E-2</v>
      </c>
      <c r="F175" s="234"/>
      <c r="G175" s="234"/>
      <c r="H175" s="233"/>
      <c r="I175" s="25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5">
      <c r="A176" s="247"/>
      <c r="B176" s="310" t="s">
        <v>353</v>
      </c>
      <c r="C176" s="311"/>
      <c r="D176" s="312"/>
      <c r="E176" s="313"/>
      <c r="F176" s="314"/>
      <c r="G176" s="315"/>
      <c r="H176" s="233"/>
      <c r="I176" s="25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210">
        <v>0</v>
      </c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5">
      <c r="A177" s="247"/>
      <c r="B177" s="310" t="s">
        <v>354</v>
      </c>
      <c r="C177" s="311"/>
      <c r="D177" s="312"/>
      <c r="E177" s="313"/>
      <c r="F177" s="314"/>
      <c r="G177" s="315"/>
      <c r="H177" s="233"/>
      <c r="I177" s="25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 t="s">
        <v>144</v>
      </c>
      <c r="AF177" s="210"/>
      <c r="AG177" s="210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5" t="str">
        <f>B177</f>
        <v>na zdivu jako podklad např. pod izolaci, na parapetech z prefabrikovaných dílců, pod oplechování apod., vodorovný nebo ve spádu do 15°, hlazený dřevěným hladítkem,</v>
      </c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5">
      <c r="A178" s="248">
        <v>41</v>
      </c>
      <c r="B178" s="223" t="s">
        <v>355</v>
      </c>
      <c r="C178" s="238" t="s">
        <v>356</v>
      </c>
      <c r="D178" s="226" t="s">
        <v>159</v>
      </c>
      <c r="E178" s="229">
        <v>32.564999999999998</v>
      </c>
      <c r="F178" s="235"/>
      <c r="G178" s="234">
        <f>ROUND(E178*F178,2)</f>
        <v>0</v>
      </c>
      <c r="H178" s="233" t="s">
        <v>197</v>
      </c>
      <c r="I178" s="250" t="s">
        <v>148</v>
      </c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 t="s">
        <v>149</v>
      </c>
      <c r="AF178" s="210"/>
      <c r="AG178" s="210"/>
      <c r="AH178" s="210"/>
      <c r="AI178" s="210"/>
      <c r="AJ178" s="210"/>
      <c r="AK178" s="210"/>
      <c r="AL178" s="210"/>
      <c r="AM178" s="210">
        <v>21</v>
      </c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5">
      <c r="A179" s="247"/>
      <c r="B179" s="224"/>
      <c r="C179" s="239" t="s">
        <v>357</v>
      </c>
      <c r="D179" s="227"/>
      <c r="E179" s="230">
        <v>11.475</v>
      </c>
      <c r="F179" s="234"/>
      <c r="G179" s="234"/>
      <c r="H179" s="233"/>
      <c r="I179" s="25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5">
      <c r="A180" s="247"/>
      <c r="B180" s="224"/>
      <c r="C180" s="239" t="s">
        <v>358</v>
      </c>
      <c r="D180" s="227"/>
      <c r="E180" s="230">
        <v>17.100000000000001</v>
      </c>
      <c r="F180" s="234"/>
      <c r="G180" s="234"/>
      <c r="H180" s="233"/>
      <c r="I180" s="25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5">
      <c r="A181" s="247"/>
      <c r="B181" s="224"/>
      <c r="C181" s="239" t="s">
        <v>359</v>
      </c>
      <c r="D181" s="227"/>
      <c r="E181" s="230">
        <v>3.99</v>
      </c>
      <c r="F181" s="234"/>
      <c r="G181" s="234"/>
      <c r="H181" s="233"/>
      <c r="I181" s="25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5">
      <c r="A182" s="248">
        <v>42</v>
      </c>
      <c r="B182" s="223" t="s">
        <v>360</v>
      </c>
      <c r="C182" s="238" t="s">
        <v>361</v>
      </c>
      <c r="D182" s="226" t="s">
        <v>362</v>
      </c>
      <c r="E182" s="229">
        <v>1</v>
      </c>
      <c r="F182" s="235"/>
      <c r="G182" s="234">
        <f>ROUND(E182*F182,2)</f>
        <v>0</v>
      </c>
      <c r="H182" s="233"/>
      <c r="I182" s="250" t="s">
        <v>160</v>
      </c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 t="s">
        <v>161</v>
      </c>
      <c r="AF182" s="210">
        <v>1</v>
      </c>
      <c r="AG182" s="210"/>
      <c r="AH182" s="210"/>
      <c r="AI182" s="210"/>
      <c r="AJ182" s="210"/>
      <c r="AK182" s="210"/>
      <c r="AL182" s="210"/>
      <c r="AM182" s="210">
        <v>21</v>
      </c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ht="20.399999999999999" outlineLevel="1" x14ac:dyDescent="0.25">
      <c r="A183" s="248">
        <v>43</v>
      </c>
      <c r="B183" s="223" t="s">
        <v>363</v>
      </c>
      <c r="C183" s="238" t="s">
        <v>364</v>
      </c>
      <c r="D183" s="226" t="s">
        <v>159</v>
      </c>
      <c r="E183" s="229">
        <v>30.785</v>
      </c>
      <c r="F183" s="235"/>
      <c r="G183" s="234">
        <f>ROUND(E183*F183,2)</f>
        <v>0</v>
      </c>
      <c r="H183" s="233"/>
      <c r="I183" s="250" t="s">
        <v>160</v>
      </c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0"/>
      <c r="AD183" s="210"/>
      <c r="AE183" s="210" t="s">
        <v>161</v>
      </c>
      <c r="AF183" s="210">
        <v>1</v>
      </c>
      <c r="AG183" s="210"/>
      <c r="AH183" s="210"/>
      <c r="AI183" s="210"/>
      <c r="AJ183" s="210"/>
      <c r="AK183" s="210"/>
      <c r="AL183" s="210"/>
      <c r="AM183" s="210">
        <v>21</v>
      </c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5">
      <c r="A184" s="247"/>
      <c r="B184" s="224"/>
      <c r="C184" s="239" t="s">
        <v>365</v>
      </c>
      <c r="D184" s="227"/>
      <c r="E184" s="230">
        <v>7.6950000000000003</v>
      </c>
      <c r="F184" s="234"/>
      <c r="G184" s="234"/>
      <c r="H184" s="233"/>
      <c r="I184" s="25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210"/>
      <c r="AF184" s="210"/>
      <c r="AG184" s="210"/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5">
      <c r="A185" s="247"/>
      <c r="B185" s="224"/>
      <c r="C185" s="239" t="s">
        <v>366</v>
      </c>
      <c r="D185" s="227"/>
      <c r="E185" s="230">
        <v>11.5235</v>
      </c>
      <c r="F185" s="234"/>
      <c r="G185" s="234"/>
      <c r="H185" s="233"/>
      <c r="I185" s="25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5">
      <c r="A186" s="247"/>
      <c r="B186" s="224"/>
      <c r="C186" s="239" t="s">
        <v>367</v>
      </c>
      <c r="D186" s="227"/>
      <c r="E186" s="230">
        <v>3.5190000000000001</v>
      </c>
      <c r="F186" s="234"/>
      <c r="G186" s="234"/>
      <c r="H186" s="233"/>
      <c r="I186" s="25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5">
      <c r="A187" s="247"/>
      <c r="B187" s="224"/>
      <c r="C187" s="239" t="s">
        <v>368</v>
      </c>
      <c r="D187" s="227"/>
      <c r="E187" s="230">
        <v>8.0474999999999994</v>
      </c>
      <c r="F187" s="234"/>
      <c r="G187" s="234"/>
      <c r="H187" s="233"/>
      <c r="I187" s="25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ht="20.399999999999999" outlineLevel="1" x14ac:dyDescent="0.25">
      <c r="A188" s="248">
        <v>44</v>
      </c>
      <c r="B188" s="223" t="s">
        <v>369</v>
      </c>
      <c r="C188" s="238" t="s">
        <v>370</v>
      </c>
      <c r="D188" s="226" t="s">
        <v>159</v>
      </c>
      <c r="E188" s="229">
        <v>7.8049999999999997</v>
      </c>
      <c r="F188" s="235"/>
      <c r="G188" s="234">
        <f>ROUND(E188*F188,2)</f>
        <v>0</v>
      </c>
      <c r="H188" s="233"/>
      <c r="I188" s="250" t="s">
        <v>160</v>
      </c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 t="s">
        <v>161</v>
      </c>
      <c r="AF188" s="210">
        <v>1</v>
      </c>
      <c r="AG188" s="210"/>
      <c r="AH188" s="210"/>
      <c r="AI188" s="210"/>
      <c r="AJ188" s="210"/>
      <c r="AK188" s="210"/>
      <c r="AL188" s="210"/>
      <c r="AM188" s="210">
        <v>21</v>
      </c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5">
      <c r="A189" s="247"/>
      <c r="B189" s="224"/>
      <c r="C189" s="239" t="s">
        <v>371</v>
      </c>
      <c r="D189" s="227"/>
      <c r="E189" s="230">
        <v>4.4749999999999996</v>
      </c>
      <c r="F189" s="234"/>
      <c r="G189" s="234"/>
      <c r="H189" s="233"/>
      <c r="I189" s="25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5">
      <c r="A190" s="247"/>
      <c r="B190" s="224"/>
      <c r="C190" s="239" t="s">
        <v>372</v>
      </c>
      <c r="D190" s="227"/>
      <c r="E190" s="230">
        <v>3.33</v>
      </c>
      <c r="F190" s="234"/>
      <c r="G190" s="234"/>
      <c r="H190" s="233"/>
      <c r="I190" s="25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ht="20.399999999999999" outlineLevel="1" x14ac:dyDescent="0.25">
      <c r="A191" s="248">
        <v>45</v>
      </c>
      <c r="B191" s="223" t="s">
        <v>373</v>
      </c>
      <c r="C191" s="238" t="s">
        <v>374</v>
      </c>
      <c r="D191" s="226" t="s">
        <v>159</v>
      </c>
      <c r="E191" s="229">
        <v>38.590000000000003</v>
      </c>
      <c r="F191" s="235"/>
      <c r="G191" s="234">
        <f>ROUND(E191*F191,2)</f>
        <v>0</v>
      </c>
      <c r="H191" s="233"/>
      <c r="I191" s="250" t="s">
        <v>160</v>
      </c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 t="s">
        <v>161</v>
      </c>
      <c r="AF191" s="210">
        <v>1</v>
      </c>
      <c r="AG191" s="210"/>
      <c r="AH191" s="210"/>
      <c r="AI191" s="210"/>
      <c r="AJ191" s="210"/>
      <c r="AK191" s="210"/>
      <c r="AL191" s="210"/>
      <c r="AM191" s="210">
        <v>21</v>
      </c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5">
      <c r="A192" s="247"/>
      <c r="B192" s="224"/>
      <c r="C192" s="239" t="s">
        <v>375</v>
      </c>
      <c r="D192" s="227"/>
      <c r="E192" s="230">
        <v>30.785</v>
      </c>
      <c r="F192" s="234"/>
      <c r="G192" s="234"/>
      <c r="H192" s="233"/>
      <c r="I192" s="25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5">
      <c r="A193" s="247"/>
      <c r="B193" s="224"/>
      <c r="C193" s="239" t="s">
        <v>376</v>
      </c>
      <c r="D193" s="227"/>
      <c r="E193" s="230">
        <v>7.8049999999999997</v>
      </c>
      <c r="F193" s="234"/>
      <c r="G193" s="234"/>
      <c r="H193" s="233"/>
      <c r="I193" s="25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ht="20.399999999999999" outlineLevel="1" x14ac:dyDescent="0.25">
      <c r="A194" s="248">
        <v>46</v>
      </c>
      <c r="B194" s="223" t="s">
        <v>377</v>
      </c>
      <c r="C194" s="238" t="s">
        <v>378</v>
      </c>
      <c r="D194" s="226" t="s">
        <v>159</v>
      </c>
      <c r="E194" s="229">
        <v>5.83</v>
      </c>
      <c r="F194" s="235"/>
      <c r="G194" s="234">
        <f>ROUND(E194*F194,2)</f>
        <v>0</v>
      </c>
      <c r="H194" s="233"/>
      <c r="I194" s="250" t="s">
        <v>160</v>
      </c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 t="s">
        <v>161</v>
      </c>
      <c r="AF194" s="210">
        <v>1</v>
      </c>
      <c r="AG194" s="210"/>
      <c r="AH194" s="210"/>
      <c r="AI194" s="210"/>
      <c r="AJ194" s="210"/>
      <c r="AK194" s="210"/>
      <c r="AL194" s="210"/>
      <c r="AM194" s="210">
        <v>21</v>
      </c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5">
      <c r="A195" s="247"/>
      <c r="B195" s="224"/>
      <c r="C195" s="239" t="s">
        <v>379</v>
      </c>
      <c r="D195" s="227"/>
      <c r="E195" s="230">
        <v>5.83</v>
      </c>
      <c r="F195" s="234"/>
      <c r="G195" s="234"/>
      <c r="H195" s="233"/>
      <c r="I195" s="25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ht="20.399999999999999" outlineLevel="1" x14ac:dyDescent="0.25">
      <c r="A196" s="248">
        <v>47</v>
      </c>
      <c r="B196" s="223" t="s">
        <v>380</v>
      </c>
      <c r="C196" s="238" t="s">
        <v>381</v>
      </c>
      <c r="D196" s="226" t="s">
        <v>159</v>
      </c>
      <c r="E196" s="229">
        <v>5.83</v>
      </c>
      <c r="F196" s="235"/>
      <c r="G196" s="234">
        <f>ROUND(E196*F196,2)</f>
        <v>0</v>
      </c>
      <c r="H196" s="233"/>
      <c r="I196" s="250" t="s">
        <v>160</v>
      </c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 t="s">
        <v>161</v>
      </c>
      <c r="AF196" s="210">
        <v>1</v>
      </c>
      <c r="AG196" s="210"/>
      <c r="AH196" s="210"/>
      <c r="AI196" s="210"/>
      <c r="AJ196" s="210"/>
      <c r="AK196" s="210"/>
      <c r="AL196" s="210"/>
      <c r="AM196" s="210">
        <v>21</v>
      </c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ht="20.399999999999999" outlineLevel="1" x14ac:dyDescent="0.25">
      <c r="A197" s="248">
        <v>48</v>
      </c>
      <c r="B197" s="223" t="s">
        <v>382</v>
      </c>
      <c r="C197" s="238" t="s">
        <v>383</v>
      </c>
      <c r="D197" s="226" t="s">
        <v>159</v>
      </c>
      <c r="E197" s="229">
        <v>514.38469999999995</v>
      </c>
      <c r="F197" s="235"/>
      <c r="G197" s="234">
        <f>ROUND(E197*F197,2)</f>
        <v>0</v>
      </c>
      <c r="H197" s="233"/>
      <c r="I197" s="250" t="s">
        <v>160</v>
      </c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 t="s">
        <v>161</v>
      </c>
      <c r="AF197" s="210">
        <v>1</v>
      </c>
      <c r="AG197" s="210"/>
      <c r="AH197" s="210"/>
      <c r="AI197" s="210"/>
      <c r="AJ197" s="210"/>
      <c r="AK197" s="210"/>
      <c r="AL197" s="210"/>
      <c r="AM197" s="210">
        <v>21</v>
      </c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5">
      <c r="A198" s="247"/>
      <c r="B198" s="224"/>
      <c r="C198" s="239" t="s">
        <v>384</v>
      </c>
      <c r="D198" s="227"/>
      <c r="E198" s="230">
        <v>146.83500000000001</v>
      </c>
      <c r="F198" s="234"/>
      <c r="G198" s="234"/>
      <c r="H198" s="233"/>
      <c r="I198" s="25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5">
      <c r="A199" s="247"/>
      <c r="B199" s="224"/>
      <c r="C199" s="239" t="s">
        <v>385</v>
      </c>
      <c r="D199" s="227"/>
      <c r="E199" s="230">
        <v>103.239</v>
      </c>
      <c r="F199" s="234"/>
      <c r="G199" s="234"/>
      <c r="H199" s="233"/>
      <c r="I199" s="25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5">
      <c r="A200" s="247"/>
      <c r="B200" s="224"/>
      <c r="C200" s="239" t="s">
        <v>386</v>
      </c>
      <c r="D200" s="227"/>
      <c r="E200" s="230">
        <v>159.75800000000001</v>
      </c>
      <c r="F200" s="234"/>
      <c r="G200" s="234"/>
      <c r="H200" s="233"/>
      <c r="I200" s="25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/>
      <c r="AF200" s="210"/>
      <c r="AG200" s="210"/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5">
      <c r="A201" s="247"/>
      <c r="B201" s="224"/>
      <c r="C201" s="239" t="s">
        <v>387</v>
      </c>
      <c r="D201" s="227"/>
      <c r="E201" s="230">
        <v>104.5527</v>
      </c>
      <c r="F201" s="234"/>
      <c r="G201" s="234"/>
      <c r="H201" s="233"/>
      <c r="I201" s="25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0"/>
      <c r="AD201" s="210"/>
      <c r="AE201" s="210"/>
      <c r="AF201" s="210"/>
      <c r="AG201" s="210"/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ht="20.399999999999999" outlineLevel="1" x14ac:dyDescent="0.25">
      <c r="A202" s="248">
        <v>49</v>
      </c>
      <c r="B202" s="223" t="s">
        <v>388</v>
      </c>
      <c r="C202" s="238" t="s">
        <v>381</v>
      </c>
      <c r="D202" s="226" t="s">
        <v>159</v>
      </c>
      <c r="E202" s="229">
        <v>514.38469999999995</v>
      </c>
      <c r="F202" s="235"/>
      <c r="G202" s="234">
        <f>ROUND(E202*F202,2)</f>
        <v>0</v>
      </c>
      <c r="H202" s="233"/>
      <c r="I202" s="250" t="s">
        <v>160</v>
      </c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 t="s">
        <v>161</v>
      </c>
      <c r="AF202" s="210">
        <v>1</v>
      </c>
      <c r="AG202" s="210"/>
      <c r="AH202" s="210"/>
      <c r="AI202" s="210"/>
      <c r="AJ202" s="210"/>
      <c r="AK202" s="210"/>
      <c r="AL202" s="210"/>
      <c r="AM202" s="210">
        <v>21</v>
      </c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ht="20.399999999999999" outlineLevel="1" x14ac:dyDescent="0.25">
      <c r="A203" s="248">
        <v>50</v>
      </c>
      <c r="B203" s="223" t="s">
        <v>389</v>
      </c>
      <c r="C203" s="238" t="s">
        <v>390</v>
      </c>
      <c r="D203" s="226" t="s">
        <v>159</v>
      </c>
      <c r="E203" s="229">
        <v>4.8373999999999997</v>
      </c>
      <c r="F203" s="235"/>
      <c r="G203" s="234">
        <f>ROUND(E203*F203,2)</f>
        <v>0</v>
      </c>
      <c r="H203" s="233"/>
      <c r="I203" s="250" t="s">
        <v>160</v>
      </c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 t="s">
        <v>161</v>
      </c>
      <c r="AF203" s="210">
        <v>1</v>
      </c>
      <c r="AG203" s="210"/>
      <c r="AH203" s="210"/>
      <c r="AI203" s="210"/>
      <c r="AJ203" s="210"/>
      <c r="AK203" s="210"/>
      <c r="AL203" s="210"/>
      <c r="AM203" s="210">
        <v>21</v>
      </c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5">
      <c r="A204" s="247"/>
      <c r="B204" s="224"/>
      <c r="C204" s="239" t="s">
        <v>391</v>
      </c>
      <c r="D204" s="227"/>
      <c r="E204" s="230">
        <v>4.8373999999999997</v>
      </c>
      <c r="F204" s="234"/>
      <c r="G204" s="234"/>
      <c r="H204" s="233"/>
      <c r="I204" s="25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ht="20.399999999999999" outlineLevel="1" x14ac:dyDescent="0.25">
      <c r="A205" s="248">
        <v>51</v>
      </c>
      <c r="B205" s="223" t="s">
        <v>392</v>
      </c>
      <c r="C205" s="238" t="s">
        <v>381</v>
      </c>
      <c r="D205" s="226" t="s">
        <v>159</v>
      </c>
      <c r="E205" s="229">
        <v>4.8373999999999997</v>
      </c>
      <c r="F205" s="235"/>
      <c r="G205" s="234">
        <f>ROUND(E205*F205,2)</f>
        <v>0</v>
      </c>
      <c r="H205" s="233"/>
      <c r="I205" s="250" t="s">
        <v>160</v>
      </c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 t="s">
        <v>161</v>
      </c>
      <c r="AF205" s="210">
        <v>1</v>
      </c>
      <c r="AG205" s="210"/>
      <c r="AH205" s="210"/>
      <c r="AI205" s="210"/>
      <c r="AJ205" s="210"/>
      <c r="AK205" s="210"/>
      <c r="AL205" s="210"/>
      <c r="AM205" s="210">
        <v>21</v>
      </c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ht="20.399999999999999" outlineLevel="1" x14ac:dyDescent="0.25">
      <c r="A206" s="248">
        <v>52</v>
      </c>
      <c r="B206" s="223" t="s">
        <v>393</v>
      </c>
      <c r="C206" s="238" t="s">
        <v>394</v>
      </c>
      <c r="D206" s="226" t="s">
        <v>159</v>
      </c>
      <c r="E206" s="229">
        <v>33.851999999999997</v>
      </c>
      <c r="F206" s="235"/>
      <c r="G206" s="234">
        <f>ROUND(E206*F206,2)</f>
        <v>0</v>
      </c>
      <c r="H206" s="233"/>
      <c r="I206" s="250" t="s">
        <v>160</v>
      </c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 t="s">
        <v>161</v>
      </c>
      <c r="AF206" s="210">
        <v>1</v>
      </c>
      <c r="AG206" s="210"/>
      <c r="AH206" s="210"/>
      <c r="AI206" s="210"/>
      <c r="AJ206" s="210"/>
      <c r="AK206" s="210"/>
      <c r="AL206" s="210"/>
      <c r="AM206" s="210">
        <v>21</v>
      </c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5">
      <c r="A207" s="247"/>
      <c r="B207" s="224"/>
      <c r="C207" s="239" t="s">
        <v>395</v>
      </c>
      <c r="D207" s="227"/>
      <c r="E207" s="230">
        <v>6.42</v>
      </c>
      <c r="F207" s="234"/>
      <c r="G207" s="234"/>
      <c r="H207" s="233"/>
      <c r="I207" s="25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5">
      <c r="A208" s="247"/>
      <c r="B208" s="224"/>
      <c r="C208" s="239" t="s">
        <v>396</v>
      </c>
      <c r="D208" s="227"/>
      <c r="E208" s="230">
        <v>10.26</v>
      </c>
      <c r="F208" s="234"/>
      <c r="G208" s="234"/>
      <c r="H208" s="233"/>
      <c r="I208" s="25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ht="20.399999999999999" outlineLevel="1" x14ac:dyDescent="0.25">
      <c r="A209" s="247"/>
      <c r="B209" s="224"/>
      <c r="C209" s="239" t="s">
        <v>397</v>
      </c>
      <c r="D209" s="227"/>
      <c r="E209" s="230">
        <v>5.61</v>
      </c>
      <c r="F209" s="234"/>
      <c r="G209" s="234"/>
      <c r="H209" s="233"/>
      <c r="I209" s="25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  <c r="AA209" s="210"/>
      <c r="AB209" s="210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5">
      <c r="A210" s="247"/>
      <c r="B210" s="224"/>
      <c r="C210" s="239" t="s">
        <v>398</v>
      </c>
      <c r="D210" s="227"/>
      <c r="E210" s="230">
        <v>6.27</v>
      </c>
      <c r="F210" s="234"/>
      <c r="G210" s="234"/>
      <c r="H210" s="233"/>
      <c r="I210" s="25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5">
      <c r="A211" s="247"/>
      <c r="B211" s="224"/>
      <c r="C211" s="239" t="s">
        <v>399</v>
      </c>
      <c r="D211" s="227"/>
      <c r="E211" s="230">
        <v>3.1920000000000002</v>
      </c>
      <c r="F211" s="234"/>
      <c r="G211" s="234"/>
      <c r="H211" s="233"/>
      <c r="I211" s="25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5">
      <c r="A212" s="247"/>
      <c r="B212" s="224"/>
      <c r="C212" s="239" t="s">
        <v>400</v>
      </c>
      <c r="D212" s="227"/>
      <c r="E212" s="230">
        <v>2.1</v>
      </c>
      <c r="F212" s="234"/>
      <c r="G212" s="234"/>
      <c r="H212" s="233"/>
      <c r="I212" s="25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ht="20.399999999999999" outlineLevel="1" x14ac:dyDescent="0.25">
      <c r="A213" s="248">
        <v>53</v>
      </c>
      <c r="B213" s="223" t="s">
        <v>401</v>
      </c>
      <c r="C213" s="238" t="s">
        <v>402</v>
      </c>
      <c r="D213" s="226" t="s">
        <v>159</v>
      </c>
      <c r="E213" s="229">
        <v>33.851999999999997</v>
      </c>
      <c r="F213" s="235"/>
      <c r="G213" s="234">
        <f>ROUND(E213*F213,2)</f>
        <v>0</v>
      </c>
      <c r="H213" s="233"/>
      <c r="I213" s="250" t="s">
        <v>160</v>
      </c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  <c r="AC213" s="210"/>
      <c r="AD213" s="210"/>
      <c r="AE213" s="210" t="s">
        <v>161</v>
      </c>
      <c r="AF213" s="210">
        <v>1</v>
      </c>
      <c r="AG213" s="210"/>
      <c r="AH213" s="210"/>
      <c r="AI213" s="210"/>
      <c r="AJ213" s="210"/>
      <c r="AK213" s="210"/>
      <c r="AL213" s="210"/>
      <c r="AM213" s="210">
        <v>21</v>
      </c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5">
      <c r="A214" s="248">
        <v>54</v>
      </c>
      <c r="B214" s="223" t="s">
        <v>403</v>
      </c>
      <c r="C214" s="238" t="s">
        <v>404</v>
      </c>
      <c r="D214" s="226" t="s">
        <v>159</v>
      </c>
      <c r="E214" s="229">
        <v>620.15409999999997</v>
      </c>
      <c r="F214" s="235"/>
      <c r="G214" s="234">
        <f>ROUND(E214*F214,2)</f>
        <v>0</v>
      </c>
      <c r="H214" s="233"/>
      <c r="I214" s="250" t="s">
        <v>160</v>
      </c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0"/>
      <c r="AD214" s="210"/>
      <c r="AE214" s="210" t="s">
        <v>161</v>
      </c>
      <c r="AF214" s="210">
        <v>1</v>
      </c>
      <c r="AG214" s="210"/>
      <c r="AH214" s="210"/>
      <c r="AI214" s="210"/>
      <c r="AJ214" s="210"/>
      <c r="AK214" s="210"/>
      <c r="AL214" s="210"/>
      <c r="AM214" s="210">
        <v>21</v>
      </c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ht="20.399999999999999" outlineLevel="1" x14ac:dyDescent="0.25">
      <c r="A215" s="248">
        <v>55</v>
      </c>
      <c r="B215" s="223" t="s">
        <v>405</v>
      </c>
      <c r="C215" s="238" t="s">
        <v>406</v>
      </c>
      <c r="D215" s="226" t="s">
        <v>407</v>
      </c>
      <c r="E215" s="229">
        <v>13.3</v>
      </c>
      <c r="F215" s="235"/>
      <c r="G215" s="234">
        <f>ROUND(E215*F215,2)</f>
        <v>0</v>
      </c>
      <c r="H215" s="233"/>
      <c r="I215" s="250" t="s">
        <v>160</v>
      </c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0"/>
      <c r="AD215" s="210"/>
      <c r="AE215" s="210" t="s">
        <v>161</v>
      </c>
      <c r="AF215" s="210">
        <v>1</v>
      </c>
      <c r="AG215" s="210"/>
      <c r="AH215" s="210"/>
      <c r="AI215" s="210"/>
      <c r="AJ215" s="210"/>
      <c r="AK215" s="210"/>
      <c r="AL215" s="210"/>
      <c r="AM215" s="210">
        <v>21</v>
      </c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5">
      <c r="A216" s="248">
        <v>56</v>
      </c>
      <c r="B216" s="223" t="s">
        <v>408</v>
      </c>
      <c r="C216" s="238" t="s">
        <v>409</v>
      </c>
      <c r="D216" s="226" t="s">
        <v>159</v>
      </c>
      <c r="E216" s="229">
        <v>22.66</v>
      </c>
      <c r="F216" s="235"/>
      <c r="G216" s="234">
        <f>ROUND(E216*F216,2)</f>
        <v>0</v>
      </c>
      <c r="H216" s="233"/>
      <c r="I216" s="250" t="s">
        <v>160</v>
      </c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 t="s">
        <v>161</v>
      </c>
      <c r="AF216" s="210">
        <v>1</v>
      </c>
      <c r="AG216" s="210"/>
      <c r="AH216" s="210"/>
      <c r="AI216" s="210"/>
      <c r="AJ216" s="210"/>
      <c r="AK216" s="210"/>
      <c r="AL216" s="210"/>
      <c r="AM216" s="210">
        <v>21</v>
      </c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5">
      <c r="A217" s="247"/>
      <c r="B217" s="224"/>
      <c r="C217" s="239" t="s">
        <v>410</v>
      </c>
      <c r="D217" s="227"/>
      <c r="E217" s="230">
        <v>11.935</v>
      </c>
      <c r="F217" s="234"/>
      <c r="G217" s="234"/>
      <c r="H217" s="233"/>
      <c r="I217" s="25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5">
      <c r="A218" s="247"/>
      <c r="B218" s="224"/>
      <c r="C218" s="239" t="s">
        <v>411</v>
      </c>
      <c r="D218" s="227"/>
      <c r="E218" s="230">
        <v>10.725</v>
      </c>
      <c r="F218" s="234"/>
      <c r="G218" s="234"/>
      <c r="H218" s="233"/>
      <c r="I218" s="25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  <c r="AD218" s="210"/>
      <c r="AE218" s="210"/>
      <c r="AF218" s="210"/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5">
      <c r="A219" s="248">
        <v>57</v>
      </c>
      <c r="B219" s="223" t="s">
        <v>412</v>
      </c>
      <c r="C219" s="238" t="s">
        <v>413</v>
      </c>
      <c r="D219" s="226" t="s">
        <v>159</v>
      </c>
      <c r="E219" s="229">
        <v>22.66</v>
      </c>
      <c r="F219" s="235"/>
      <c r="G219" s="234">
        <f>ROUND(E219*F219,2)</f>
        <v>0</v>
      </c>
      <c r="H219" s="233"/>
      <c r="I219" s="250" t="s">
        <v>160</v>
      </c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 t="s">
        <v>161</v>
      </c>
      <c r="AF219" s="210">
        <v>1</v>
      </c>
      <c r="AG219" s="210"/>
      <c r="AH219" s="210"/>
      <c r="AI219" s="210"/>
      <c r="AJ219" s="210"/>
      <c r="AK219" s="210"/>
      <c r="AL219" s="210"/>
      <c r="AM219" s="210">
        <v>21</v>
      </c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5">
      <c r="A220" s="248">
        <v>58</v>
      </c>
      <c r="B220" s="223" t="s">
        <v>414</v>
      </c>
      <c r="C220" s="238" t="s">
        <v>415</v>
      </c>
      <c r="D220" s="226" t="s">
        <v>159</v>
      </c>
      <c r="E220" s="229">
        <v>10.725</v>
      </c>
      <c r="F220" s="235"/>
      <c r="G220" s="234">
        <f>ROUND(E220*F220,2)</f>
        <v>0</v>
      </c>
      <c r="H220" s="233"/>
      <c r="I220" s="250" t="s">
        <v>160</v>
      </c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0"/>
      <c r="AD220" s="210"/>
      <c r="AE220" s="210" t="s">
        <v>161</v>
      </c>
      <c r="AF220" s="210">
        <v>1</v>
      </c>
      <c r="AG220" s="210"/>
      <c r="AH220" s="210"/>
      <c r="AI220" s="210"/>
      <c r="AJ220" s="210"/>
      <c r="AK220" s="210"/>
      <c r="AL220" s="210"/>
      <c r="AM220" s="210">
        <v>21</v>
      </c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5">
      <c r="A221" s="247"/>
      <c r="B221" s="224"/>
      <c r="C221" s="239" t="s">
        <v>411</v>
      </c>
      <c r="D221" s="227"/>
      <c r="E221" s="230">
        <v>10.725</v>
      </c>
      <c r="F221" s="234"/>
      <c r="G221" s="234"/>
      <c r="H221" s="233"/>
      <c r="I221" s="25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5">
      <c r="A222" s="248">
        <v>59</v>
      </c>
      <c r="B222" s="223" t="s">
        <v>416</v>
      </c>
      <c r="C222" s="238" t="s">
        <v>417</v>
      </c>
      <c r="D222" s="226" t="s">
        <v>159</v>
      </c>
      <c r="E222" s="229">
        <v>186.04623000000001</v>
      </c>
      <c r="F222" s="235"/>
      <c r="G222" s="234">
        <f>ROUND(E222*F222,2)</f>
        <v>0</v>
      </c>
      <c r="H222" s="233"/>
      <c r="I222" s="250" t="s">
        <v>160</v>
      </c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 t="s">
        <v>161</v>
      </c>
      <c r="AF222" s="210">
        <v>1</v>
      </c>
      <c r="AG222" s="210"/>
      <c r="AH222" s="210"/>
      <c r="AI222" s="210"/>
      <c r="AJ222" s="210"/>
      <c r="AK222" s="210"/>
      <c r="AL222" s="210"/>
      <c r="AM222" s="210">
        <v>21</v>
      </c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5">
      <c r="A223" s="247"/>
      <c r="B223" s="224"/>
      <c r="C223" s="239" t="s">
        <v>418</v>
      </c>
      <c r="D223" s="227"/>
      <c r="E223" s="230">
        <v>186.04623000000001</v>
      </c>
      <c r="F223" s="234"/>
      <c r="G223" s="234"/>
      <c r="H223" s="233"/>
      <c r="I223" s="25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5">
      <c r="A224" s="248">
        <v>60</v>
      </c>
      <c r="B224" s="223" t="s">
        <v>419</v>
      </c>
      <c r="C224" s="238" t="s">
        <v>420</v>
      </c>
      <c r="D224" s="226" t="s">
        <v>214</v>
      </c>
      <c r="E224" s="229">
        <v>25.2</v>
      </c>
      <c r="F224" s="235"/>
      <c r="G224" s="234">
        <f t="shared" ref="G224:G230" si="0">ROUND(E224*F224,2)</f>
        <v>0</v>
      </c>
      <c r="H224" s="233"/>
      <c r="I224" s="250" t="s">
        <v>160</v>
      </c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210"/>
      <c r="AD224" s="210"/>
      <c r="AE224" s="210" t="s">
        <v>161</v>
      </c>
      <c r="AF224" s="210">
        <v>1</v>
      </c>
      <c r="AG224" s="210"/>
      <c r="AH224" s="210"/>
      <c r="AI224" s="210"/>
      <c r="AJ224" s="210"/>
      <c r="AK224" s="210"/>
      <c r="AL224" s="210"/>
      <c r="AM224" s="210">
        <v>21</v>
      </c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ht="20.399999999999999" outlineLevel="1" x14ac:dyDescent="0.25">
      <c r="A225" s="248">
        <v>61</v>
      </c>
      <c r="B225" s="223" t="s">
        <v>421</v>
      </c>
      <c r="C225" s="238" t="s">
        <v>422</v>
      </c>
      <c r="D225" s="226" t="s">
        <v>159</v>
      </c>
      <c r="E225" s="229">
        <v>35.887500000000003</v>
      </c>
      <c r="F225" s="235"/>
      <c r="G225" s="234">
        <f t="shared" si="0"/>
        <v>0</v>
      </c>
      <c r="H225" s="233"/>
      <c r="I225" s="250" t="s">
        <v>160</v>
      </c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0"/>
      <c r="AB225" s="210"/>
      <c r="AC225" s="210"/>
      <c r="AD225" s="210"/>
      <c r="AE225" s="210" t="s">
        <v>161</v>
      </c>
      <c r="AF225" s="210">
        <v>1</v>
      </c>
      <c r="AG225" s="210"/>
      <c r="AH225" s="210"/>
      <c r="AI225" s="210"/>
      <c r="AJ225" s="210"/>
      <c r="AK225" s="210"/>
      <c r="AL225" s="210"/>
      <c r="AM225" s="210">
        <v>21</v>
      </c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5">
      <c r="A226" s="248">
        <v>62</v>
      </c>
      <c r="B226" s="223" t="s">
        <v>423</v>
      </c>
      <c r="C226" s="238" t="s">
        <v>424</v>
      </c>
      <c r="D226" s="226" t="s">
        <v>159</v>
      </c>
      <c r="E226" s="229">
        <v>5.34</v>
      </c>
      <c r="F226" s="235"/>
      <c r="G226" s="234">
        <f t="shared" si="0"/>
        <v>0</v>
      </c>
      <c r="H226" s="233"/>
      <c r="I226" s="250" t="s">
        <v>160</v>
      </c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 t="s">
        <v>161</v>
      </c>
      <c r="AF226" s="210">
        <v>1</v>
      </c>
      <c r="AG226" s="210"/>
      <c r="AH226" s="210"/>
      <c r="AI226" s="210"/>
      <c r="AJ226" s="210"/>
      <c r="AK226" s="210"/>
      <c r="AL226" s="210"/>
      <c r="AM226" s="210">
        <v>21</v>
      </c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ht="20.399999999999999" outlineLevel="1" x14ac:dyDescent="0.25">
      <c r="A227" s="248">
        <v>63</v>
      </c>
      <c r="B227" s="223" t="s">
        <v>425</v>
      </c>
      <c r="C227" s="238" t="s">
        <v>426</v>
      </c>
      <c r="D227" s="226" t="s">
        <v>159</v>
      </c>
      <c r="E227" s="229">
        <v>5.34</v>
      </c>
      <c r="F227" s="235"/>
      <c r="G227" s="234">
        <f t="shared" si="0"/>
        <v>0</v>
      </c>
      <c r="H227" s="233"/>
      <c r="I227" s="250" t="s">
        <v>160</v>
      </c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 t="s">
        <v>161</v>
      </c>
      <c r="AF227" s="210">
        <v>1</v>
      </c>
      <c r="AG227" s="210"/>
      <c r="AH227" s="210"/>
      <c r="AI227" s="210"/>
      <c r="AJ227" s="210"/>
      <c r="AK227" s="210"/>
      <c r="AL227" s="210"/>
      <c r="AM227" s="210">
        <v>21</v>
      </c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5">
      <c r="A228" s="248">
        <v>64</v>
      </c>
      <c r="B228" s="223" t="s">
        <v>427</v>
      </c>
      <c r="C228" s="238" t="s">
        <v>428</v>
      </c>
      <c r="D228" s="226" t="s">
        <v>159</v>
      </c>
      <c r="E228" s="229">
        <v>5.34</v>
      </c>
      <c r="F228" s="235"/>
      <c r="G228" s="234">
        <f t="shared" si="0"/>
        <v>0</v>
      </c>
      <c r="H228" s="233"/>
      <c r="I228" s="250" t="s">
        <v>160</v>
      </c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 t="s">
        <v>161</v>
      </c>
      <c r="AF228" s="210">
        <v>1</v>
      </c>
      <c r="AG228" s="210"/>
      <c r="AH228" s="210"/>
      <c r="AI228" s="210"/>
      <c r="AJ228" s="210"/>
      <c r="AK228" s="210"/>
      <c r="AL228" s="210"/>
      <c r="AM228" s="210">
        <v>21</v>
      </c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5">
      <c r="A229" s="248">
        <v>65</v>
      </c>
      <c r="B229" s="223" t="s">
        <v>429</v>
      </c>
      <c r="C229" s="238" t="s">
        <v>430</v>
      </c>
      <c r="D229" s="226" t="s">
        <v>159</v>
      </c>
      <c r="E229" s="229">
        <v>5.35</v>
      </c>
      <c r="F229" s="235"/>
      <c r="G229" s="234">
        <f t="shared" si="0"/>
        <v>0</v>
      </c>
      <c r="H229" s="233"/>
      <c r="I229" s="250" t="s">
        <v>160</v>
      </c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  <c r="AC229" s="210"/>
      <c r="AD229" s="210"/>
      <c r="AE229" s="210" t="s">
        <v>161</v>
      </c>
      <c r="AF229" s="210">
        <v>1</v>
      </c>
      <c r="AG229" s="210"/>
      <c r="AH229" s="210"/>
      <c r="AI229" s="210"/>
      <c r="AJ229" s="210"/>
      <c r="AK229" s="210"/>
      <c r="AL229" s="210"/>
      <c r="AM229" s="210">
        <v>21</v>
      </c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5">
      <c r="A230" s="248">
        <v>66</v>
      </c>
      <c r="B230" s="223" t="s">
        <v>431</v>
      </c>
      <c r="C230" s="238" t="s">
        <v>432</v>
      </c>
      <c r="D230" s="226" t="s">
        <v>159</v>
      </c>
      <c r="E230" s="229">
        <v>3.5</v>
      </c>
      <c r="F230" s="235"/>
      <c r="G230" s="234">
        <f t="shared" si="0"/>
        <v>0</v>
      </c>
      <c r="H230" s="233"/>
      <c r="I230" s="250" t="s">
        <v>160</v>
      </c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0"/>
      <c r="AD230" s="210"/>
      <c r="AE230" s="210" t="s">
        <v>161</v>
      </c>
      <c r="AF230" s="210">
        <v>1</v>
      </c>
      <c r="AG230" s="210"/>
      <c r="AH230" s="210"/>
      <c r="AI230" s="210"/>
      <c r="AJ230" s="210"/>
      <c r="AK230" s="210"/>
      <c r="AL230" s="210"/>
      <c r="AM230" s="210">
        <v>21</v>
      </c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5">
      <c r="A231" s="247"/>
      <c r="B231" s="224"/>
      <c r="C231" s="239" t="s">
        <v>433</v>
      </c>
      <c r="D231" s="227"/>
      <c r="E231" s="230">
        <v>3.5</v>
      </c>
      <c r="F231" s="234"/>
      <c r="G231" s="234"/>
      <c r="H231" s="233"/>
      <c r="I231" s="25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0"/>
      <c r="AD231" s="210"/>
      <c r="AE231" s="210"/>
      <c r="AF231" s="210"/>
      <c r="AG231" s="210"/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5">
      <c r="A232" s="248">
        <v>67</v>
      </c>
      <c r="B232" s="223" t="s">
        <v>434</v>
      </c>
      <c r="C232" s="238" t="s">
        <v>435</v>
      </c>
      <c r="D232" s="226" t="s">
        <v>436</v>
      </c>
      <c r="E232" s="229">
        <v>45.94</v>
      </c>
      <c r="F232" s="235"/>
      <c r="G232" s="234">
        <f>ROUND(E232*F232,2)</f>
        <v>0</v>
      </c>
      <c r="H232" s="233"/>
      <c r="I232" s="250" t="s">
        <v>160</v>
      </c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  <c r="AC232" s="210"/>
      <c r="AD232" s="210"/>
      <c r="AE232" s="210" t="s">
        <v>161</v>
      </c>
      <c r="AF232" s="210">
        <v>1</v>
      </c>
      <c r="AG232" s="210"/>
      <c r="AH232" s="210"/>
      <c r="AI232" s="210"/>
      <c r="AJ232" s="210"/>
      <c r="AK232" s="210"/>
      <c r="AL232" s="210"/>
      <c r="AM232" s="210">
        <v>21</v>
      </c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5">
      <c r="A233" s="247"/>
      <c r="B233" s="224"/>
      <c r="C233" s="239" t="s">
        <v>437</v>
      </c>
      <c r="D233" s="227"/>
      <c r="E233" s="230">
        <v>45.94</v>
      </c>
      <c r="F233" s="234"/>
      <c r="G233" s="234"/>
      <c r="H233" s="233"/>
      <c r="I233" s="25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x14ac:dyDescent="0.25">
      <c r="A234" s="246" t="s">
        <v>140</v>
      </c>
      <c r="B234" s="222" t="s">
        <v>96</v>
      </c>
      <c r="C234" s="237" t="s">
        <v>97</v>
      </c>
      <c r="D234" s="225"/>
      <c r="E234" s="228"/>
      <c r="F234" s="316">
        <f>SUM(G235:G277)</f>
        <v>0</v>
      </c>
      <c r="G234" s="317"/>
      <c r="H234" s="232"/>
      <c r="I234" s="249"/>
      <c r="AE234" t="s">
        <v>141</v>
      </c>
    </row>
    <row r="235" spans="1:60" outlineLevel="1" x14ac:dyDescent="0.25">
      <c r="A235" s="247"/>
      <c r="B235" s="318" t="s">
        <v>438</v>
      </c>
      <c r="C235" s="319"/>
      <c r="D235" s="320"/>
      <c r="E235" s="321"/>
      <c r="F235" s="322"/>
      <c r="G235" s="323"/>
      <c r="H235" s="233"/>
      <c r="I235" s="25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>
        <v>0</v>
      </c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5">
      <c r="A236" s="248">
        <v>68</v>
      </c>
      <c r="B236" s="223" t="s">
        <v>439</v>
      </c>
      <c r="C236" s="238" t="s">
        <v>440</v>
      </c>
      <c r="D236" s="226" t="s">
        <v>159</v>
      </c>
      <c r="E236" s="229">
        <v>50</v>
      </c>
      <c r="F236" s="235"/>
      <c r="G236" s="234">
        <f>ROUND(E236*F236,2)</f>
        <v>0</v>
      </c>
      <c r="H236" s="233" t="s">
        <v>441</v>
      </c>
      <c r="I236" s="250" t="s">
        <v>148</v>
      </c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 t="s">
        <v>149</v>
      </c>
      <c r="AF236" s="210"/>
      <c r="AG236" s="210"/>
      <c r="AH236" s="210"/>
      <c r="AI236" s="210"/>
      <c r="AJ236" s="210"/>
      <c r="AK236" s="210"/>
      <c r="AL236" s="210"/>
      <c r="AM236" s="210">
        <v>21</v>
      </c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1" x14ac:dyDescent="0.25">
      <c r="A237" s="248">
        <v>69</v>
      </c>
      <c r="B237" s="223" t="s">
        <v>442</v>
      </c>
      <c r="C237" s="238" t="s">
        <v>443</v>
      </c>
      <c r="D237" s="226" t="s">
        <v>159</v>
      </c>
      <c r="E237" s="229">
        <v>96</v>
      </c>
      <c r="F237" s="235"/>
      <c r="G237" s="234">
        <f>ROUND(E237*F237,2)</f>
        <v>0</v>
      </c>
      <c r="H237" s="233" t="s">
        <v>441</v>
      </c>
      <c r="I237" s="250" t="s">
        <v>148</v>
      </c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0"/>
      <c r="AD237" s="210"/>
      <c r="AE237" s="210" t="s">
        <v>149</v>
      </c>
      <c r="AF237" s="210"/>
      <c r="AG237" s="210"/>
      <c r="AH237" s="210"/>
      <c r="AI237" s="210"/>
      <c r="AJ237" s="210"/>
      <c r="AK237" s="210"/>
      <c r="AL237" s="210"/>
      <c r="AM237" s="210">
        <v>21</v>
      </c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1" x14ac:dyDescent="0.25">
      <c r="A238" s="247"/>
      <c r="B238" s="224"/>
      <c r="C238" s="239" t="s">
        <v>236</v>
      </c>
      <c r="D238" s="227"/>
      <c r="E238" s="230">
        <v>96</v>
      </c>
      <c r="F238" s="234"/>
      <c r="G238" s="234"/>
      <c r="H238" s="233"/>
      <c r="I238" s="25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ht="20.399999999999999" outlineLevel="1" x14ac:dyDescent="0.25">
      <c r="A239" s="248">
        <v>70</v>
      </c>
      <c r="B239" s="223" t="s">
        <v>444</v>
      </c>
      <c r="C239" s="238" t="s">
        <v>445</v>
      </c>
      <c r="D239" s="226" t="s">
        <v>159</v>
      </c>
      <c r="E239" s="229">
        <v>21.6</v>
      </c>
      <c r="F239" s="235"/>
      <c r="G239" s="234">
        <f>ROUND(E239*F239,2)</f>
        <v>0</v>
      </c>
      <c r="H239" s="233" t="s">
        <v>441</v>
      </c>
      <c r="I239" s="250" t="s">
        <v>148</v>
      </c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  <c r="AC239" s="210"/>
      <c r="AD239" s="210"/>
      <c r="AE239" s="210" t="s">
        <v>149</v>
      </c>
      <c r="AF239" s="210"/>
      <c r="AG239" s="210"/>
      <c r="AH239" s="210"/>
      <c r="AI239" s="210"/>
      <c r="AJ239" s="210"/>
      <c r="AK239" s="210"/>
      <c r="AL239" s="210"/>
      <c r="AM239" s="210">
        <v>21</v>
      </c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5">
      <c r="A240" s="247"/>
      <c r="B240" s="224"/>
      <c r="C240" s="239" t="s">
        <v>446</v>
      </c>
      <c r="D240" s="227"/>
      <c r="E240" s="230">
        <v>21.6</v>
      </c>
      <c r="F240" s="234"/>
      <c r="G240" s="234"/>
      <c r="H240" s="233"/>
      <c r="I240" s="25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  <c r="AC240" s="210"/>
      <c r="AD240" s="210"/>
      <c r="AE240" s="210"/>
      <c r="AF240" s="210"/>
      <c r="AG240" s="210"/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1" x14ac:dyDescent="0.25">
      <c r="A241" s="247"/>
      <c r="B241" s="310" t="s">
        <v>447</v>
      </c>
      <c r="C241" s="311"/>
      <c r="D241" s="312"/>
      <c r="E241" s="313"/>
      <c r="F241" s="314"/>
      <c r="G241" s="315"/>
      <c r="H241" s="233"/>
      <c r="I241" s="25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>
        <v>0</v>
      </c>
      <c r="AD241" s="210"/>
      <c r="AE241" s="210"/>
      <c r="AF241" s="210"/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5">
      <c r="A242" s="248">
        <v>71</v>
      </c>
      <c r="B242" s="223" t="s">
        <v>448</v>
      </c>
      <c r="C242" s="238" t="s">
        <v>449</v>
      </c>
      <c r="D242" s="226" t="s">
        <v>159</v>
      </c>
      <c r="E242" s="229">
        <v>711.27099999999996</v>
      </c>
      <c r="F242" s="235"/>
      <c r="G242" s="234">
        <f>ROUND(E242*F242,2)</f>
        <v>0</v>
      </c>
      <c r="H242" s="233" t="s">
        <v>441</v>
      </c>
      <c r="I242" s="250" t="s">
        <v>148</v>
      </c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 t="s">
        <v>149</v>
      </c>
      <c r="AF242" s="210"/>
      <c r="AG242" s="210"/>
      <c r="AH242" s="210"/>
      <c r="AI242" s="210"/>
      <c r="AJ242" s="210"/>
      <c r="AK242" s="210"/>
      <c r="AL242" s="210"/>
      <c r="AM242" s="210">
        <v>21</v>
      </c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5">
      <c r="A243" s="247"/>
      <c r="B243" s="310" t="s">
        <v>450</v>
      </c>
      <c r="C243" s="311"/>
      <c r="D243" s="312"/>
      <c r="E243" s="313"/>
      <c r="F243" s="314"/>
      <c r="G243" s="315"/>
      <c r="H243" s="233"/>
      <c r="I243" s="25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>
        <v>1</v>
      </c>
      <c r="AD243" s="210"/>
      <c r="AE243" s="210"/>
      <c r="AF243" s="210"/>
      <c r="AG243" s="210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5">
      <c r="A244" s="248">
        <v>72</v>
      </c>
      <c r="B244" s="223" t="s">
        <v>451</v>
      </c>
      <c r="C244" s="238" t="s">
        <v>452</v>
      </c>
      <c r="D244" s="226" t="s">
        <v>159</v>
      </c>
      <c r="E244" s="229">
        <v>2133.8130000000001</v>
      </c>
      <c r="F244" s="235"/>
      <c r="G244" s="234">
        <f>ROUND(E244*F244,2)</f>
        <v>0</v>
      </c>
      <c r="H244" s="233" t="s">
        <v>441</v>
      </c>
      <c r="I244" s="250" t="s">
        <v>148</v>
      </c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 t="s">
        <v>149</v>
      </c>
      <c r="AF244" s="210"/>
      <c r="AG244" s="210"/>
      <c r="AH244" s="210"/>
      <c r="AI244" s="210"/>
      <c r="AJ244" s="210"/>
      <c r="AK244" s="210"/>
      <c r="AL244" s="210"/>
      <c r="AM244" s="210">
        <v>21</v>
      </c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1" x14ac:dyDescent="0.25">
      <c r="A245" s="247"/>
      <c r="B245" s="310" t="s">
        <v>453</v>
      </c>
      <c r="C245" s="311"/>
      <c r="D245" s="312"/>
      <c r="E245" s="313"/>
      <c r="F245" s="314"/>
      <c r="G245" s="315"/>
      <c r="H245" s="233"/>
      <c r="I245" s="25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0">
        <v>0</v>
      </c>
      <c r="AD245" s="210"/>
      <c r="AE245" s="210"/>
      <c r="AF245" s="210"/>
      <c r="AG245" s="210"/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outlineLevel="1" x14ac:dyDescent="0.25">
      <c r="A246" s="248">
        <v>73</v>
      </c>
      <c r="B246" s="223" t="s">
        <v>454</v>
      </c>
      <c r="C246" s="238" t="s">
        <v>449</v>
      </c>
      <c r="D246" s="226" t="s">
        <v>159</v>
      </c>
      <c r="E246" s="229">
        <v>711.27200000000005</v>
      </c>
      <c r="F246" s="235"/>
      <c r="G246" s="234">
        <f>ROUND(E246*F246,2)</f>
        <v>0</v>
      </c>
      <c r="H246" s="233" t="s">
        <v>441</v>
      </c>
      <c r="I246" s="250" t="s">
        <v>148</v>
      </c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210"/>
      <c r="AD246" s="210"/>
      <c r="AE246" s="210" t="s">
        <v>149</v>
      </c>
      <c r="AF246" s="210"/>
      <c r="AG246" s="210"/>
      <c r="AH246" s="210"/>
      <c r="AI246" s="210"/>
      <c r="AJ246" s="210"/>
      <c r="AK246" s="210"/>
      <c r="AL246" s="210"/>
      <c r="AM246" s="210">
        <v>21</v>
      </c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1" x14ac:dyDescent="0.25">
      <c r="A247" s="247"/>
      <c r="B247" s="310" t="s">
        <v>455</v>
      </c>
      <c r="C247" s="311"/>
      <c r="D247" s="312"/>
      <c r="E247" s="313"/>
      <c r="F247" s="314"/>
      <c r="G247" s="315"/>
      <c r="H247" s="233"/>
      <c r="I247" s="25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0">
        <v>0</v>
      </c>
      <c r="AD247" s="210"/>
      <c r="AE247" s="210"/>
      <c r="AF247" s="210"/>
      <c r="AG247" s="210"/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ht="21" outlineLevel="1" x14ac:dyDescent="0.25">
      <c r="A248" s="247"/>
      <c r="B248" s="310" t="s">
        <v>456</v>
      </c>
      <c r="C248" s="311"/>
      <c r="D248" s="312"/>
      <c r="E248" s="313"/>
      <c r="F248" s="314"/>
      <c r="G248" s="315"/>
      <c r="H248" s="233"/>
      <c r="I248" s="25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>
        <v>1</v>
      </c>
      <c r="AD248" s="210"/>
      <c r="AE248" s="210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5" t="str">
        <f>B248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5">
      <c r="A249" s="248">
        <v>74</v>
      </c>
      <c r="B249" s="223" t="s">
        <v>457</v>
      </c>
      <c r="C249" s="238" t="s">
        <v>458</v>
      </c>
      <c r="D249" s="226" t="s">
        <v>159</v>
      </c>
      <c r="E249" s="229">
        <v>52</v>
      </c>
      <c r="F249" s="235"/>
      <c r="G249" s="234">
        <f>ROUND(E249*F249,2)</f>
        <v>0</v>
      </c>
      <c r="H249" s="233" t="s">
        <v>197</v>
      </c>
      <c r="I249" s="250" t="s">
        <v>148</v>
      </c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  <c r="AC249" s="210"/>
      <c r="AD249" s="210"/>
      <c r="AE249" s="210" t="s">
        <v>149</v>
      </c>
      <c r="AF249" s="210"/>
      <c r="AG249" s="210"/>
      <c r="AH249" s="210"/>
      <c r="AI249" s="210"/>
      <c r="AJ249" s="210"/>
      <c r="AK249" s="210"/>
      <c r="AL249" s="210"/>
      <c r="AM249" s="210">
        <v>21</v>
      </c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5">
      <c r="A250" s="247"/>
      <c r="B250" s="310" t="s">
        <v>455</v>
      </c>
      <c r="C250" s="311"/>
      <c r="D250" s="312"/>
      <c r="E250" s="313"/>
      <c r="F250" s="314"/>
      <c r="G250" s="315"/>
      <c r="H250" s="233"/>
      <c r="I250" s="25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  <c r="AC250" s="210">
        <v>0</v>
      </c>
      <c r="AD250" s="210"/>
      <c r="AE250" s="210"/>
      <c r="AF250" s="210"/>
      <c r="AG250" s="210"/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ht="21" outlineLevel="1" x14ac:dyDescent="0.25">
      <c r="A251" s="247"/>
      <c r="B251" s="310" t="s">
        <v>456</v>
      </c>
      <c r="C251" s="311"/>
      <c r="D251" s="312"/>
      <c r="E251" s="313"/>
      <c r="F251" s="314"/>
      <c r="G251" s="315"/>
      <c r="H251" s="233"/>
      <c r="I251" s="25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>
        <v>1</v>
      </c>
      <c r="AD251" s="210"/>
      <c r="AE251" s="210"/>
      <c r="AF251" s="210"/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5" t="str">
        <f>B251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1" x14ac:dyDescent="0.25">
      <c r="A252" s="248">
        <v>75</v>
      </c>
      <c r="B252" s="223" t="s">
        <v>459</v>
      </c>
      <c r="C252" s="238" t="s">
        <v>460</v>
      </c>
      <c r="D252" s="226" t="s">
        <v>159</v>
      </c>
      <c r="E252" s="229">
        <v>123.5125</v>
      </c>
      <c r="F252" s="235"/>
      <c r="G252" s="234">
        <f>ROUND(E252*F252,2)</f>
        <v>0</v>
      </c>
      <c r="H252" s="233" t="s">
        <v>197</v>
      </c>
      <c r="I252" s="250" t="s">
        <v>148</v>
      </c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210"/>
      <c r="AD252" s="210"/>
      <c r="AE252" s="210" t="s">
        <v>149</v>
      </c>
      <c r="AF252" s="210"/>
      <c r="AG252" s="210"/>
      <c r="AH252" s="210"/>
      <c r="AI252" s="210"/>
      <c r="AJ252" s="210"/>
      <c r="AK252" s="210"/>
      <c r="AL252" s="210"/>
      <c r="AM252" s="210">
        <v>21</v>
      </c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outlineLevel="1" x14ac:dyDescent="0.25">
      <c r="A253" s="247"/>
      <c r="B253" s="224"/>
      <c r="C253" s="239" t="s">
        <v>461</v>
      </c>
      <c r="D253" s="227"/>
      <c r="E253" s="230">
        <v>123.5125</v>
      </c>
      <c r="F253" s="234"/>
      <c r="G253" s="234"/>
      <c r="H253" s="233"/>
      <c r="I253" s="25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  <c r="AF253" s="210"/>
      <c r="AG253" s="210"/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ht="20.399999999999999" outlineLevel="1" x14ac:dyDescent="0.25">
      <c r="A254" s="248">
        <v>76</v>
      </c>
      <c r="B254" s="223" t="s">
        <v>462</v>
      </c>
      <c r="C254" s="238" t="s">
        <v>463</v>
      </c>
      <c r="D254" s="226" t="s">
        <v>258</v>
      </c>
      <c r="E254" s="229">
        <v>2</v>
      </c>
      <c r="F254" s="235"/>
      <c r="G254" s="234">
        <f>ROUND(E254*F254,2)</f>
        <v>0</v>
      </c>
      <c r="H254" s="233"/>
      <c r="I254" s="250" t="s">
        <v>160</v>
      </c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  <c r="AA254" s="210"/>
      <c r="AB254" s="210"/>
      <c r="AC254" s="210"/>
      <c r="AD254" s="210"/>
      <c r="AE254" s="210" t="s">
        <v>161</v>
      </c>
      <c r="AF254" s="210">
        <v>1</v>
      </c>
      <c r="AG254" s="210"/>
      <c r="AH254" s="210"/>
      <c r="AI254" s="210"/>
      <c r="AJ254" s="210"/>
      <c r="AK254" s="210"/>
      <c r="AL254" s="210"/>
      <c r="AM254" s="210">
        <v>21</v>
      </c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5">
      <c r="A255" s="248">
        <v>77</v>
      </c>
      <c r="B255" s="223" t="s">
        <v>464</v>
      </c>
      <c r="C255" s="238" t="s">
        <v>465</v>
      </c>
      <c r="D255" s="226" t="s">
        <v>258</v>
      </c>
      <c r="E255" s="229">
        <v>1</v>
      </c>
      <c r="F255" s="235"/>
      <c r="G255" s="234">
        <f>ROUND(E255*F255,2)</f>
        <v>0</v>
      </c>
      <c r="H255" s="233"/>
      <c r="I255" s="250" t="s">
        <v>160</v>
      </c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  <c r="AC255" s="210"/>
      <c r="AD255" s="210"/>
      <c r="AE255" s="210" t="s">
        <v>161</v>
      </c>
      <c r="AF255" s="210">
        <v>1</v>
      </c>
      <c r="AG255" s="210"/>
      <c r="AH255" s="210"/>
      <c r="AI255" s="210"/>
      <c r="AJ255" s="210"/>
      <c r="AK255" s="210"/>
      <c r="AL255" s="210"/>
      <c r="AM255" s="210">
        <v>21</v>
      </c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1" x14ac:dyDescent="0.25">
      <c r="A256" s="248">
        <v>78</v>
      </c>
      <c r="B256" s="223" t="s">
        <v>466</v>
      </c>
      <c r="C256" s="238" t="s">
        <v>467</v>
      </c>
      <c r="D256" s="226" t="s">
        <v>258</v>
      </c>
      <c r="E256" s="229">
        <v>1</v>
      </c>
      <c r="F256" s="235"/>
      <c r="G256" s="234">
        <f>ROUND(E256*F256,2)</f>
        <v>0</v>
      </c>
      <c r="H256" s="233"/>
      <c r="I256" s="250" t="s">
        <v>160</v>
      </c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  <c r="AC256" s="210"/>
      <c r="AD256" s="210"/>
      <c r="AE256" s="210" t="s">
        <v>161</v>
      </c>
      <c r="AF256" s="210">
        <v>1</v>
      </c>
      <c r="AG256" s="210"/>
      <c r="AH256" s="210"/>
      <c r="AI256" s="210"/>
      <c r="AJ256" s="210"/>
      <c r="AK256" s="210"/>
      <c r="AL256" s="210"/>
      <c r="AM256" s="210">
        <v>21</v>
      </c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5">
      <c r="A257" s="248">
        <v>79</v>
      </c>
      <c r="B257" s="223" t="s">
        <v>468</v>
      </c>
      <c r="C257" s="238" t="s">
        <v>469</v>
      </c>
      <c r="D257" s="226" t="s">
        <v>159</v>
      </c>
      <c r="E257" s="229">
        <v>146</v>
      </c>
      <c r="F257" s="235"/>
      <c r="G257" s="234">
        <f>ROUND(E257*F257,2)</f>
        <v>0</v>
      </c>
      <c r="H257" s="233"/>
      <c r="I257" s="250" t="s">
        <v>160</v>
      </c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  <c r="AC257" s="210"/>
      <c r="AD257" s="210"/>
      <c r="AE257" s="210" t="s">
        <v>161</v>
      </c>
      <c r="AF257" s="210">
        <v>1</v>
      </c>
      <c r="AG257" s="210"/>
      <c r="AH257" s="210"/>
      <c r="AI257" s="210"/>
      <c r="AJ257" s="210"/>
      <c r="AK257" s="210"/>
      <c r="AL257" s="210"/>
      <c r="AM257" s="210">
        <v>21</v>
      </c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1" x14ac:dyDescent="0.25">
      <c r="A258" s="247"/>
      <c r="B258" s="224"/>
      <c r="C258" s="239" t="s">
        <v>470</v>
      </c>
      <c r="D258" s="227"/>
      <c r="E258" s="230">
        <v>50</v>
      </c>
      <c r="F258" s="234"/>
      <c r="G258" s="234"/>
      <c r="H258" s="233"/>
      <c r="I258" s="25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210"/>
      <c r="AD258" s="210"/>
      <c r="AE258" s="210"/>
      <c r="AF258" s="210"/>
      <c r="AG258" s="210"/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5">
      <c r="A259" s="247"/>
      <c r="B259" s="224"/>
      <c r="C259" s="239" t="s">
        <v>98</v>
      </c>
      <c r="D259" s="227"/>
      <c r="E259" s="230">
        <v>96</v>
      </c>
      <c r="F259" s="234"/>
      <c r="G259" s="234"/>
      <c r="H259" s="233"/>
      <c r="I259" s="25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  <c r="AC259" s="210"/>
      <c r="AD259" s="210"/>
      <c r="AE259" s="210"/>
      <c r="AF259" s="210"/>
      <c r="AG259" s="210"/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outlineLevel="1" x14ac:dyDescent="0.25">
      <c r="A260" s="248">
        <v>80</v>
      </c>
      <c r="B260" s="223" t="s">
        <v>471</v>
      </c>
      <c r="C260" s="238" t="s">
        <v>472</v>
      </c>
      <c r="D260" s="226" t="s">
        <v>159</v>
      </c>
      <c r="E260" s="229">
        <v>130</v>
      </c>
      <c r="F260" s="235"/>
      <c r="G260" s="234">
        <f>ROUND(E260*F260,2)</f>
        <v>0</v>
      </c>
      <c r="H260" s="233"/>
      <c r="I260" s="250" t="s">
        <v>160</v>
      </c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  <c r="AC260" s="210"/>
      <c r="AD260" s="210"/>
      <c r="AE260" s="210" t="s">
        <v>161</v>
      </c>
      <c r="AF260" s="210">
        <v>1</v>
      </c>
      <c r="AG260" s="210"/>
      <c r="AH260" s="210"/>
      <c r="AI260" s="210"/>
      <c r="AJ260" s="210"/>
      <c r="AK260" s="210"/>
      <c r="AL260" s="210"/>
      <c r="AM260" s="210">
        <v>21</v>
      </c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5">
      <c r="A261" s="248">
        <v>81</v>
      </c>
      <c r="B261" s="223" t="s">
        <v>473</v>
      </c>
      <c r="C261" s="238" t="s">
        <v>474</v>
      </c>
      <c r="D261" s="226" t="s">
        <v>475</v>
      </c>
      <c r="E261" s="229">
        <v>100</v>
      </c>
      <c r="F261" s="235"/>
      <c r="G261" s="234">
        <f>ROUND(E261*F261,2)</f>
        <v>0</v>
      </c>
      <c r="H261" s="233"/>
      <c r="I261" s="250" t="s">
        <v>160</v>
      </c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  <c r="AC261" s="210"/>
      <c r="AD261" s="210"/>
      <c r="AE261" s="210" t="s">
        <v>161</v>
      </c>
      <c r="AF261" s="210">
        <v>1</v>
      </c>
      <c r="AG261" s="210"/>
      <c r="AH261" s="210"/>
      <c r="AI261" s="210"/>
      <c r="AJ261" s="210"/>
      <c r="AK261" s="210"/>
      <c r="AL261" s="210"/>
      <c r="AM261" s="210">
        <v>21</v>
      </c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5">
      <c r="A262" s="248">
        <v>82</v>
      </c>
      <c r="B262" s="223" t="s">
        <v>476</v>
      </c>
      <c r="C262" s="238" t="s">
        <v>477</v>
      </c>
      <c r="D262" s="226" t="s">
        <v>159</v>
      </c>
      <c r="E262" s="229">
        <v>711.27099999999996</v>
      </c>
      <c r="F262" s="235"/>
      <c r="G262" s="234">
        <f>ROUND(E262*F262,2)</f>
        <v>0</v>
      </c>
      <c r="H262" s="233"/>
      <c r="I262" s="250" t="s">
        <v>148</v>
      </c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  <c r="AC262" s="210"/>
      <c r="AD262" s="210"/>
      <c r="AE262" s="210" t="s">
        <v>149</v>
      </c>
      <c r="AF262" s="210"/>
      <c r="AG262" s="210"/>
      <c r="AH262" s="210"/>
      <c r="AI262" s="210"/>
      <c r="AJ262" s="210"/>
      <c r="AK262" s="210"/>
      <c r="AL262" s="210"/>
      <c r="AM262" s="210">
        <v>21</v>
      </c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1" x14ac:dyDescent="0.25">
      <c r="A263" s="247"/>
      <c r="B263" s="224"/>
      <c r="C263" s="300" t="s">
        <v>478</v>
      </c>
      <c r="D263" s="301"/>
      <c r="E263" s="302"/>
      <c r="F263" s="303"/>
      <c r="G263" s="304"/>
      <c r="H263" s="233"/>
      <c r="I263" s="25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  <c r="AC263" s="210"/>
      <c r="AD263" s="210"/>
      <c r="AE263" s="210"/>
      <c r="AF263" s="210"/>
      <c r="AG263" s="210"/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5" t="str">
        <f>C263</f>
        <v>Včetně kotvení lešení.</v>
      </c>
      <c r="BB263" s="210"/>
      <c r="BC263" s="210"/>
      <c r="BD263" s="210"/>
      <c r="BE263" s="210"/>
      <c r="BF263" s="210"/>
      <c r="BG263" s="210"/>
      <c r="BH263" s="210"/>
    </row>
    <row r="264" spans="1:60" outlineLevel="1" x14ac:dyDescent="0.25">
      <c r="A264" s="247"/>
      <c r="B264" s="224"/>
      <c r="C264" s="239" t="s">
        <v>479</v>
      </c>
      <c r="D264" s="227"/>
      <c r="E264" s="230">
        <v>199.10149999999999</v>
      </c>
      <c r="F264" s="234"/>
      <c r="G264" s="234"/>
      <c r="H264" s="233"/>
      <c r="I264" s="25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  <c r="AC264" s="210"/>
      <c r="AD264" s="210"/>
      <c r="AE264" s="210"/>
      <c r="AF264" s="210"/>
      <c r="AG264" s="210"/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5">
      <c r="A265" s="247"/>
      <c r="B265" s="224"/>
      <c r="C265" s="239" t="s">
        <v>480</v>
      </c>
      <c r="D265" s="227"/>
      <c r="E265" s="230">
        <v>99.704999999999998</v>
      </c>
      <c r="F265" s="234"/>
      <c r="G265" s="234"/>
      <c r="H265" s="233"/>
      <c r="I265" s="25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  <c r="AC265" s="210"/>
      <c r="AD265" s="210"/>
      <c r="AE265" s="210"/>
      <c r="AF265" s="210"/>
      <c r="AG265" s="210"/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5">
      <c r="A266" s="247"/>
      <c r="B266" s="224"/>
      <c r="C266" s="239" t="s">
        <v>481</v>
      </c>
      <c r="D266" s="227"/>
      <c r="E266" s="230">
        <v>173.42250000000001</v>
      </c>
      <c r="F266" s="234"/>
      <c r="G266" s="234"/>
      <c r="H266" s="233"/>
      <c r="I266" s="25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  <c r="AC266" s="210"/>
      <c r="AD266" s="210"/>
      <c r="AE266" s="210"/>
      <c r="AF266" s="210"/>
      <c r="AG266" s="210"/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1" x14ac:dyDescent="0.25">
      <c r="A267" s="247"/>
      <c r="B267" s="224"/>
      <c r="C267" s="239" t="s">
        <v>482</v>
      </c>
      <c r="D267" s="227"/>
      <c r="E267" s="230">
        <v>95.013000000000005</v>
      </c>
      <c r="F267" s="234"/>
      <c r="G267" s="234"/>
      <c r="H267" s="233"/>
      <c r="I267" s="25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  <c r="AC267" s="210"/>
      <c r="AD267" s="210"/>
      <c r="AE267" s="210"/>
      <c r="AF267" s="210"/>
      <c r="AG267" s="210"/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1" x14ac:dyDescent="0.25">
      <c r="A268" s="247"/>
      <c r="B268" s="224"/>
      <c r="C268" s="239" t="s">
        <v>483</v>
      </c>
      <c r="D268" s="227"/>
      <c r="E268" s="230">
        <v>67.379000000000005</v>
      </c>
      <c r="F268" s="234"/>
      <c r="G268" s="234"/>
      <c r="H268" s="233"/>
      <c r="I268" s="25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  <c r="AC268" s="210"/>
      <c r="AD268" s="210"/>
      <c r="AE268" s="210"/>
      <c r="AF268" s="210"/>
      <c r="AG268" s="210"/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1" x14ac:dyDescent="0.25">
      <c r="A269" s="247"/>
      <c r="B269" s="224"/>
      <c r="C269" s="239" t="s">
        <v>484</v>
      </c>
      <c r="D269" s="227"/>
      <c r="E269" s="230">
        <v>76.650000000000006</v>
      </c>
      <c r="F269" s="234"/>
      <c r="G269" s="234"/>
      <c r="H269" s="233"/>
      <c r="I269" s="25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  <c r="AC269" s="210"/>
      <c r="AD269" s="210"/>
      <c r="AE269" s="210"/>
      <c r="AF269" s="210"/>
      <c r="AG269" s="210"/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1" x14ac:dyDescent="0.25">
      <c r="A270" s="248">
        <v>83</v>
      </c>
      <c r="B270" s="223" t="s">
        <v>485</v>
      </c>
      <c r="C270" s="238" t="s">
        <v>486</v>
      </c>
      <c r="D270" s="226" t="s">
        <v>159</v>
      </c>
      <c r="E270" s="229">
        <v>2133.8130000000001</v>
      </c>
      <c r="F270" s="235"/>
      <c r="G270" s="234">
        <f>ROUND(E270*F270,2)</f>
        <v>0</v>
      </c>
      <c r="H270" s="233"/>
      <c r="I270" s="250" t="s">
        <v>148</v>
      </c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  <c r="AC270" s="210"/>
      <c r="AD270" s="210"/>
      <c r="AE270" s="210" t="s">
        <v>149</v>
      </c>
      <c r="AF270" s="210"/>
      <c r="AG270" s="210"/>
      <c r="AH270" s="210"/>
      <c r="AI270" s="210"/>
      <c r="AJ270" s="210"/>
      <c r="AK270" s="210"/>
      <c r="AL270" s="210"/>
      <c r="AM270" s="210">
        <v>21</v>
      </c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1" x14ac:dyDescent="0.25">
      <c r="A271" s="247"/>
      <c r="B271" s="224"/>
      <c r="C271" s="239" t="s">
        <v>487</v>
      </c>
      <c r="D271" s="227"/>
      <c r="E271" s="230">
        <v>2133.8130000000001</v>
      </c>
      <c r="F271" s="234"/>
      <c r="G271" s="234"/>
      <c r="H271" s="233"/>
      <c r="I271" s="25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  <c r="AC271" s="210"/>
      <c r="AD271" s="210"/>
      <c r="AE271" s="210"/>
      <c r="AF271" s="210"/>
      <c r="AG271" s="210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1" x14ac:dyDescent="0.25">
      <c r="A272" s="248">
        <v>84</v>
      </c>
      <c r="B272" s="223" t="s">
        <v>488</v>
      </c>
      <c r="C272" s="238" t="s">
        <v>489</v>
      </c>
      <c r="D272" s="226" t="s">
        <v>159</v>
      </c>
      <c r="E272" s="229">
        <v>711.27099999999996</v>
      </c>
      <c r="F272" s="235"/>
      <c r="G272" s="234">
        <f>ROUND(E272*F272,2)</f>
        <v>0</v>
      </c>
      <c r="H272" s="233"/>
      <c r="I272" s="250" t="s">
        <v>148</v>
      </c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0" t="s">
        <v>149</v>
      </c>
      <c r="AF272" s="210"/>
      <c r="AG272" s="210"/>
      <c r="AH272" s="210"/>
      <c r="AI272" s="210"/>
      <c r="AJ272" s="210"/>
      <c r="AK272" s="210"/>
      <c r="AL272" s="210"/>
      <c r="AM272" s="210">
        <v>21</v>
      </c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1" x14ac:dyDescent="0.25">
      <c r="A273" s="248">
        <v>85</v>
      </c>
      <c r="B273" s="223" t="s">
        <v>490</v>
      </c>
      <c r="C273" s="238" t="s">
        <v>491</v>
      </c>
      <c r="D273" s="226" t="s">
        <v>159</v>
      </c>
      <c r="E273" s="229">
        <v>148</v>
      </c>
      <c r="F273" s="235"/>
      <c r="G273" s="234">
        <f>ROUND(E273*F273,2)</f>
        <v>0</v>
      </c>
      <c r="H273" s="233"/>
      <c r="I273" s="250" t="s">
        <v>160</v>
      </c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0" t="s">
        <v>161</v>
      </c>
      <c r="AF273" s="210">
        <v>1</v>
      </c>
      <c r="AG273" s="210"/>
      <c r="AH273" s="210"/>
      <c r="AI273" s="210"/>
      <c r="AJ273" s="210"/>
      <c r="AK273" s="210"/>
      <c r="AL273" s="210"/>
      <c r="AM273" s="210">
        <v>21</v>
      </c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1" x14ac:dyDescent="0.25">
      <c r="A274" s="248">
        <v>86</v>
      </c>
      <c r="B274" s="223" t="s">
        <v>492</v>
      </c>
      <c r="C274" s="238" t="s">
        <v>493</v>
      </c>
      <c r="D274" s="226" t="s">
        <v>159</v>
      </c>
      <c r="E274" s="229">
        <v>33.4</v>
      </c>
      <c r="F274" s="235"/>
      <c r="G274" s="234">
        <f>ROUND(E274*F274,2)</f>
        <v>0</v>
      </c>
      <c r="H274" s="233"/>
      <c r="I274" s="250" t="s">
        <v>160</v>
      </c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0" t="s">
        <v>161</v>
      </c>
      <c r="AF274" s="210">
        <v>1</v>
      </c>
      <c r="AG274" s="210"/>
      <c r="AH274" s="210"/>
      <c r="AI274" s="210"/>
      <c r="AJ274" s="210"/>
      <c r="AK274" s="210"/>
      <c r="AL274" s="210"/>
      <c r="AM274" s="210">
        <v>21</v>
      </c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outlineLevel="1" x14ac:dyDescent="0.25">
      <c r="A275" s="247"/>
      <c r="B275" s="224"/>
      <c r="C275" s="239" t="s">
        <v>494</v>
      </c>
      <c r="D275" s="227"/>
      <c r="E275" s="230">
        <v>21.4</v>
      </c>
      <c r="F275" s="234"/>
      <c r="G275" s="234"/>
      <c r="H275" s="233"/>
      <c r="I275" s="25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0"/>
      <c r="AF275" s="210"/>
      <c r="AG275" s="210"/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outlineLevel="1" x14ac:dyDescent="0.25">
      <c r="A276" s="247"/>
      <c r="B276" s="224"/>
      <c r="C276" s="239" t="s">
        <v>495</v>
      </c>
      <c r="D276" s="227"/>
      <c r="E276" s="230">
        <v>12</v>
      </c>
      <c r="F276" s="234"/>
      <c r="G276" s="234"/>
      <c r="H276" s="233"/>
      <c r="I276" s="25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210"/>
      <c r="AD276" s="210"/>
      <c r="AE276" s="210"/>
      <c r="AF276" s="210"/>
      <c r="AG276" s="210"/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1" x14ac:dyDescent="0.25">
      <c r="A277" s="248">
        <v>87</v>
      </c>
      <c r="B277" s="223" t="s">
        <v>496</v>
      </c>
      <c r="C277" s="238" t="s">
        <v>497</v>
      </c>
      <c r="D277" s="226" t="s">
        <v>159</v>
      </c>
      <c r="E277" s="229">
        <v>85</v>
      </c>
      <c r="F277" s="235"/>
      <c r="G277" s="234">
        <f>ROUND(E277*F277,2)</f>
        <v>0</v>
      </c>
      <c r="H277" s="233"/>
      <c r="I277" s="250" t="s">
        <v>160</v>
      </c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  <c r="AC277" s="210"/>
      <c r="AD277" s="210"/>
      <c r="AE277" s="210" t="s">
        <v>161</v>
      </c>
      <c r="AF277" s="210">
        <v>1</v>
      </c>
      <c r="AG277" s="210"/>
      <c r="AH277" s="210"/>
      <c r="AI277" s="210"/>
      <c r="AJ277" s="210"/>
      <c r="AK277" s="210"/>
      <c r="AL277" s="210"/>
      <c r="AM277" s="210">
        <v>21</v>
      </c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x14ac:dyDescent="0.25">
      <c r="A278" s="246" t="s">
        <v>140</v>
      </c>
      <c r="B278" s="222" t="s">
        <v>98</v>
      </c>
      <c r="C278" s="237" t="s">
        <v>99</v>
      </c>
      <c r="D278" s="225"/>
      <c r="E278" s="228"/>
      <c r="F278" s="316">
        <f>SUM(G279:G452)</f>
        <v>0</v>
      </c>
      <c r="G278" s="317"/>
      <c r="H278" s="232"/>
      <c r="I278" s="249"/>
      <c r="AE278" t="s">
        <v>141</v>
      </c>
    </row>
    <row r="279" spans="1:60" outlineLevel="1" x14ac:dyDescent="0.25">
      <c r="A279" s="247"/>
      <c r="B279" s="318" t="s">
        <v>498</v>
      </c>
      <c r="C279" s="319"/>
      <c r="D279" s="320"/>
      <c r="E279" s="321"/>
      <c r="F279" s="322"/>
      <c r="G279" s="323"/>
      <c r="H279" s="233"/>
      <c r="I279" s="25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  <c r="AC279" s="210">
        <v>0</v>
      </c>
      <c r="AD279" s="210"/>
      <c r="AE279" s="210"/>
      <c r="AF279" s="210"/>
      <c r="AG279" s="210"/>
      <c r="AH279" s="210"/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1" x14ac:dyDescent="0.25">
      <c r="A280" s="247"/>
      <c r="B280" s="310" t="s">
        <v>499</v>
      </c>
      <c r="C280" s="311"/>
      <c r="D280" s="312"/>
      <c r="E280" s="313"/>
      <c r="F280" s="314"/>
      <c r="G280" s="315"/>
      <c r="H280" s="233"/>
      <c r="I280" s="25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  <c r="AA280" s="210"/>
      <c r="AB280" s="210"/>
      <c r="AC280" s="210"/>
      <c r="AD280" s="210"/>
      <c r="AE280" s="210" t="s">
        <v>144</v>
      </c>
      <c r="AF280" s="210"/>
      <c r="AG280" s="210"/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1" x14ac:dyDescent="0.25">
      <c r="A281" s="247"/>
      <c r="B281" s="310" t="s">
        <v>500</v>
      </c>
      <c r="C281" s="311"/>
      <c r="D281" s="312"/>
      <c r="E281" s="313"/>
      <c r="F281" s="314"/>
      <c r="G281" s="315"/>
      <c r="H281" s="233"/>
      <c r="I281" s="25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  <c r="AC281" s="210">
        <v>1</v>
      </c>
      <c r="AD281" s="210"/>
      <c r="AE281" s="210"/>
      <c r="AF281" s="210"/>
      <c r="AG281" s="210"/>
      <c r="AH281" s="210"/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1" x14ac:dyDescent="0.25">
      <c r="A282" s="248">
        <v>88</v>
      </c>
      <c r="B282" s="223" t="s">
        <v>501</v>
      </c>
      <c r="C282" s="238" t="s">
        <v>502</v>
      </c>
      <c r="D282" s="226" t="s">
        <v>159</v>
      </c>
      <c r="E282" s="229">
        <v>17.5</v>
      </c>
      <c r="F282" s="235"/>
      <c r="G282" s="234">
        <f>ROUND(E282*F282,2)</f>
        <v>0</v>
      </c>
      <c r="H282" s="233" t="s">
        <v>263</v>
      </c>
      <c r="I282" s="250" t="s">
        <v>148</v>
      </c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  <c r="AC282" s="210"/>
      <c r="AD282" s="210"/>
      <c r="AE282" s="210" t="s">
        <v>149</v>
      </c>
      <c r="AF282" s="210"/>
      <c r="AG282" s="210"/>
      <c r="AH282" s="210"/>
      <c r="AI282" s="210"/>
      <c r="AJ282" s="210"/>
      <c r="AK282" s="210"/>
      <c r="AL282" s="210"/>
      <c r="AM282" s="210">
        <v>21</v>
      </c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outlineLevel="1" x14ac:dyDescent="0.25">
      <c r="A283" s="247"/>
      <c r="B283" s="224"/>
      <c r="C283" s="239" t="s">
        <v>503</v>
      </c>
      <c r="D283" s="227"/>
      <c r="E283" s="230">
        <v>17.5</v>
      </c>
      <c r="F283" s="234"/>
      <c r="G283" s="234"/>
      <c r="H283" s="233"/>
      <c r="I283" s="25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outlineLevel="1" x14ac:dyDescent="0.25">
      <c r="A284" s="247"/>
      <c r="B284" s="310" t="s">
        <v>504</v>
      </c>
      <c r="C284" s="311"/>
      <c r="D284" s="312"/>
      <c r="E284" s="313"/>
      <c r="F284" s="314"/>
      <c r="G284" s="315"/>
      <c r="H284" s="233"/>
      <c r="I284" s="25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210">
        <v>0</v>
      </c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</row>
    <row r="285" spans="1:60" outlineLevel="1" x14ac:dyDescent="0.25">
      <c r="A285" s="248">
        <v>89</v>
      </c>
      <c r="B285" s="223" t="s">
        <v>505</v>
      </c>
      <c r="C285" s="238" t="s">
        <v>506</v>
      </c>
      <c r="D285" s="226" t="s">
        <v>159</v>
      </c>
      <c r="E285" s="229">
        <v>17.5</v>
      </c>
      <c r="F285" s="235"/>
      <c r="G285" s="234">
        <f>ROUND(E285*F285,2)</f>
        <v>0</v>
      </c>
      <c r="H285" s="233" t="s">
        <v>263</v>
      </c>
      <c r="I285" s="250" t="s">
        <v>148</v>
      </c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  <c r="AA285" s="210"/>
      <c r="AB285" s="210"/>
      <c r="AC285" s="210"/>
      <c r="AD285" s="210"/>
      <c r="AE285" s="210" t="s">
        <v>149</v>
      </c>
      <c r="AF285" s="210"/>
      <c r="AG285" s="210"/>
      <c r="AH285" s="210"/>
      <c r="AI285" s="210"/>
      <c r="AJ285" s="210"/>
      <c r="AK285" s="210"/>
      <c r="AL285" s="210"/>
      <c r="AM285" s="210">
        <v>21</v>
      </c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1" x14ac:dyDescent="0.25">
      <c r="A286" s="248">
        <v>90</v>
      </c>
      <c r="B286" s="223" t="s">
        <v>507</v>
      </c>
      <c r="C286" s="238" t="s">
        <v>508</v>
      </c>
      <c r="D286" s="226" t="s">
        <v>159</v>
      </c>
      <c r="E286" s="229">
        <v>3.1</v>
      </c>
      <c r="F286" s="235"/>
      <c r="G286" s="234">
        <f>ROUND(E286*F286,2)</f>
        <v>0</v>
      </c>
      <c r="H286" s="233" t="s">
        <v>263</v>
      </c>
      <c r="I286" s="250" t="s">
        <v>148</v>
      </c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  <c r="AC286" s="210"/>
      <c r="AD286" s="210"/>
      <c r="AE286" s="210" t="s">
        <v>149</v>
      </c>
      <c r="AF286" s="210"/>
      <c r="AG286" s="210"/>
      <c r="AH286" s="210"/>
      <c r="AI286" s="210"/>
      <c r="AJ286" s="210"/>
      <c r="AK286" s="210"/>
      <c r="AL286" s="210"/>
      <c r="AM286" s="210">
        <v>21</v>
      </c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1" x14ac:dyDescent="0.25">
      <c r="A287" s="247"/>
      <c r="B287" s="224"/>
      <c r="C287" s="239" t="s">
        <v>509</v>
      </c>
      <c r="D287" s="227"/>
      <c r="E287" s="230">
        <v>3.1</v>
      </c>
      <c r="F287" s="234"/>
      <c r="G287" s="234"/>
      <c r="H287" s="233"/>
      <c r="I287" s="25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  <c r="AC287" s="210"/>
      <c r="AD287" s="210"/>
      <c r="AE287" s="210"/>
      <c r="AF287" s="210"/>
      <c r="AG287" s="210"/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outlineLevel="1" x14ac:dyDescent="0.25">
      <c r="A288" s="247"/>
      <c r="B288" s="310" t="s">
        <v>510</v>
      </c>
      <c r="C288" s="311"/>
      <c r="D288" s="312"/>
      <c r="E288" s="313"/>
      <c r="F288" s="314"/>
      <c r="G288" s="315"/>
      <c r="H288" s="233"/>
      <c r="I288" s="25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  <c r="AC288" s="210">
        <v>0</v>
      </c>
      <c r="AD288" s="210"/>
      <c r="AE288" s="210"/>
      <c r="AF288" s="210"/>
      <c r="AG288" s="210"/>
      <c r="AH288" s="210"/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</row>
    <row r="289" spans="1:60" outlineLevel="1" x14ac:dyDescent="0.25">
      <c r="A289" s="247"/>
      <c r="B289" s="310" t="s">
        <v>511</v>
      </c>
      <c r="C289" s="311"/>
      <c r="D289" s="312"/>
      <c r="E289" s="313"/>
      <c r="F289" s="314"/>
      <c r="G289" s="315"/>
      <c r="H289" s="233"/>
      <c r="I289" s="25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  <c r="AC289" s="210"/>
      <c r="AD289" s="210"/>
      <c r="AE289" s="210" t="s">
        <v>144</v>
      </c>
      <c r="AF289" s="210"/>
      <c r="AG289" s="210"/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5" t="str">
        <f>B289</f>
        <v>nebo vybourání otvorů průřezové plochy přes 4 m2 ve zdivu nadzákladovém, včetně pomocného lešení o výšce podlahy do 1900 mm a pro zatížení do 1,5 kPa  (150 kg/m2)</v>
      </c>
      <c r="BA289" s="210"/>
      <c r="BB289" s="210"/>
      <c r="BC289" s="210"/>
      <c r="BD289" s="210"/>
      <c r="BE289" s="210"/>
      <c r="BF289" s="210"/>
      <c r="BG289" s="210"/>
      <c r="BH289" s="210"/>
    </row>
    <row r="290" spans="1:60" outlineLevel="1" x14ac:dyDescent="0.25">
      <c r="A290" s="248">
        <v>91</v>
      </c>
      <c r="B290" s="223" t="s">
        <v>512</v>
      </c>
      <c r="C290" s="238" t="s">
        <v>513</v>
      </c>
      <c r="D290" s="226" t="s">
        <v>128</v>
      </c>
      <c r="E290" s="229">
        <v>1.3893800000000001</v>
      </c>
      <c r="F290" s="235"/>
      <c r="G290" s="234">
        <f>ROUND(E290*F290,2)</f>
        <v>0</v>
      </c>
      <c r="H290" s="233" t="s">
        <v>514</v>
      </c>
      <c r="I290" s="250" t="s">
        <v>148</v>
      </c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  <c r="AC290" s="210"/>
      <c r="AD290" s="210"/>
      <c r="AE290" s="210" t="s">
        <v>149</v>
      </c>
      <c r="AF290" s="210"/>
      <c r="AG290" s="210"/>
      <c r="AH290" s="210"/>
      <c r="AI290" s="210"/>
      <c r="AJ290" s="210"/>
      <c r="AK290" s="210"/>
      <c r="AL290" s="210"/>
      <c r="AM290" s="210">
        <v>21</v>
      </c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1" x14ac:dyDescent="0.25">
      <c r="A291" s="247"/>
      <c r="B291" s="224"/>
      <c r="C291" s="239" t="s">
        <v>515</v>
      </c>
      <c r="D291" s="227"/>
      <c r="E291" s="230">
        <v>1.3893800000000001</v>
      </c>
      <c r="F291" s="234"/>
      <c r="G291" s="234"/>
      <c r="H291" s="233"/>
      <c r="I291" s="25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  <c r="AA291" s="210"/>
      <c r="AB291" s="210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outlineLevel="1" x14ac:dyDescent="0.25">
      <c r="A292" s="247"/>
      <c r="B292" s="310" t="s">
        <v>516</v>
      </c>
      <c r="C292" s="311"/>
      <c r="D292" s="312"/>
      <c r="E292" s="313"/>
      <c r="F292" s="314"/>
      <c r="G292" s="315"/>
      <c r="H292" s="233"/>
      <c r="I292" s="250"/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  <c r="AC292" s="210">
        <v>0</v>
      </c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outlineLevel="1" x14ac:dyDescent="0.25">
      <c r="A293" s="247"/>
      <c r="B293" s="310" t="s">
        <v>517</v>
      </c>
      <c r="C293" s="311"/>
      <c r="D293" s="312"/>
      <c r="E293" s="313"/>
      <c r="F293" s="314"/>
      <c r="G293" s="315"/>
      <c r="H293" s="233"/>
      <c r="I293" s="25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  <c r="AC293" s="210"/>
      <c r="AD293" s="210"/>
      <c r="AE293" s="210" t="s">
        <v>144</v>
      </c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outlineLevel="1" x14ac:dyDescent="0.25">
      <c r="A294" s="248">
        <v>92</v>
      </c>
      <c r="B294" s="223" t="s">
        <v>518</v>
      </c>
      <c r="C294" s="238" t="s">
        <v>519</v>
      </c>
      <c r="D294" s="226" t="s">
        <v>159</v>
      </c>
      <c r="E294" s="229">
        <v>2.1</v>
      </c>
      <c r="F294" s="235"/>
      <c r="G294" s="234">
        <f>ROUND(E294*F294,2)</f>
        <v>0</v>
      </c>
      <c r="H294" s="233" t="s">
        <v>514</v>
      </c>
      <c r="I294" s="250" t="s">
        <v>148</v>
      </c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  <c r="AC294" s="210"/>
      <c r="AD294" s="210"/>
      <c r="AE294" s="210" t="s">
        <v>149</v>
      </c>
      <c r="AF294" s="210"/>
      <c r="AG294" s="210"/>
      <c r="AH294" s="210"/>
      <c r="AI294" s="210"/>
      <c r="AJ294" s="210"/>
      <c r="AK294" s="210"/>
      <c r="AL294" s="210"/>
      <c r="AM294" s="210">
        <v>21</v>
      </c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outlineLevel="1" x14ac:dyDescent="0.25">
      <c r="A295" s="247"/>
      <c r="B295" s="224"/>
      <c r="C295" s="239" t="s">
        <v>520</v>
      </c>
      <c r="D295" s="227"/>
      <c r="E295" s="230">
        <v>2.1</v>
      </c>
      <c r="F295" s="234"/>
      <c r="G295" s="234"/>
      <c r="H295" s="233"/>
      <c r="I295" s="25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0"/>
      <c r="AB295" s="210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outlineLevel="1" x14ac:dyDescent="0.25">
      <c r="A296" s="247"/>
      <c r="B296" s="310" t="s">
        <v>521</v>
      </c>
      <c r="C296" s="311"/>
      <c r="D296" s="312"/>
      <c r="E296" s="313"/>
      <c r="F296" s="314"/>
      <c r="G296" s="315"/>
      <c r="H296" s="233"/>
      <c r="I296" s="25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  <c r="AC296" s="210">
        <v>0</v>
      </c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  <c r="BH296" s="210"/>
    </row>
    <row r="297" spans="1:60" outlineLevel="1" x14ac:dyDescent="0.25">
      <c r="A297" s="247"/>
      <c r="B297" s="310" t="s">
        <v>522</v>
      </c>
      <c r="C297" s="311"/>
      <c r="D297" s="312"/>
      <c r="E297" s="313"/>
      <c r="F297" s="314"/>
      <c r="G297" s="315"/>
      <c r="H297" s="233"/>
      <c r="I297" s="25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  <c r="AC297" s="210"/>
      <c r="AD297" s="210"/>
      <c r="AE297" s="210" t="s">
        <v>144</v>
      </c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5" t="str">
        <f>B297</f>
        <v>nebo panelů železobetonových prefabrikovaných s dutinami, včetně pomocného lešení o výšce podlahy do 1900 mm a pro zatížení do 1,5 kPa  (150 kg/m2),</v>
      </c>
      <c r="BA297" s="210"/>
      <c r="BB297" s="210"/>
      <c r="BC297" s="210"/>
      <c r="BD297" s="210"/>
      <c r="BE297" s="210"/>
      <c r="BF297" s="210"/>
      <c r="BG297" s="210"/>
      <c r="BH297" s="210"/>
    </row>
    <row r="298" spans="1:60" outlineLevel="1" x14ac:dyDescent="0.25">
      <c r="A298" s="248">
        <v>93</v>
      </c>
      <c r="B298" s="223" t="s">
        <v>523</v>
      </c>
      <c r="C298" s="238" t="s">
        <v>524</v>
      </c>
      <c r="D298" s="226" t="s">
        <v>128</v>
      </c>
      <c r="E298" s="229">
        <v>13.6929</v>
      </c>
      <c r="F298" s="235"/>
      <c r="G298" s="234">
        <f>ROUND(E298*F298,2)</f>
        <v>0</v>
      </c>
      <c r="H298" s="233" t="s">
        <v>514</v>
      </c>
      <c r="I298" s="250" t="s">
        <v>148</v>
      </c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  <c r="AC298" s="210"/>
      <c r="AD298" s="210"/>
      <c r="AE298" s="210" t="s">
        <v>149</v>
      </c>
      <c r="AF298" s="210"/>
      <c r="AG298" s="210"/>
      <c r="AH298" s="210"/>
      <c r="AI298" s="210"/>
      <c r="AJ298" s="210"/>
      <c r="AK298" s="210"/>
      <c r="AL298" s="210"/>
      <c r="AM298" s="210">
        <v>21</v>
      </c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outlineLevel="1" x14ac:dyDescent="0.25">
      <c r="A299" s="247"/>
      <c r="B299" s="224"/>
      <c r="C299" s="239" t="s">
        <v>525</v>
      </c>
      <c r="D299" s="227"/>
      <c r="E299" s="230">
        <v>13.6929</v>
      </c>
      <c r="F299" s="234"/>
      <c r="G299" s="234"/>
      <c r="H299" s="233"/>
      <c r="I299" s="25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outlineLevel="1" x14ac:dyDescent="0.25">
      <c r="A300" s="247"/>
      <c r="B300" s="310" t="s">
        <v>526</v>
      </c>
      <c r="C300" s="311"/>
      <c r="D300" s="312"/>
      <c r="E300" s="313"/>
      <c r="F300" s="314"/>
      <c r="G300" s="315"/>
      <c r="H300" s="233"/>
      <c r="I300" s="25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  <c r="AC300" s="210">
        <v>0</v>
      </c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outlineLevel="1" x14ac:dyDescent="0.25">
      <c r="A301" s="247"/>
      <c r="B301" s="310" t="s">
        <v>527</v>
      </c>
      <c r="C301" s="311"/>
      <c r="D301" s="312"/>
      <c r="E301" s="313"/>
      <c r="F301" s="314"/>
      <c r="G301" s="315"/>
      <c r="H301" s="233"/>
      <c r="I301" s="25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0"/>
      <c r="AD301" s="210"/>
      <c r="AE301" s="210" t="s">
        <v>144</v>
      </c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outlineLevel="1" x14ac:dyDescent="0.25">
      <c r="A302" s="248">
        <v>94</v>
      </c>
      <c r="B302" s="223" t="s">
        <v>528</v>
      </c>
      <c r="C302" s="238" t="s">
        <v>529</v>
      </c>
      <c r="D302" s="226" t="s">
        <v>128</v>
      </c>
      <c r="E302" s="229">
        <v>1.4681299999999999</v>
      </c>
      <c r="F302" s="235"/>
      <c r="G302" s="234">
        <f>ROUND(E302*F302,2)</f>
        <v>0</v>
      </c>
      <c r="H302" s="233" t="s">
        <v>514</v>
      </c>
      <c r="I302" s="250" t="s">
        <v>148</v>
      </c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  <c r="AC302" s="210"/>
      <c r="AD302" s="210"/>
      <c r="AE302" s="210" t="s">
        <v>149</v>
      </c>
      <c r="AF302" s="210"/>
      <c r="AG302" s="210"/>
      <c r="AH302" s="210"/>
      <c r="AI302" s="210"/>
      <c r="AJ302" s="210"/>
      <c r="AK302" s="210"/>
      <c r="AL302" s="210"/>
      <c r="AM302" s="210">
        <v>21</v>
      </c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outlineLevel="1" x14ac:dyDescent="0.25">
      <c r="A303" s="247"/>
      <c r="B303" s="224"/>
      <c r="C303" s="239" t="s">
        <v>530</v>
      </c>
      <c r="D303" s="227"/>
      <c r="E303" s="230">
        <v>1.4681299999999999</v>
      </c>
      <c r="F303" s="234"/>
      <c r="G303" s="234"/>
      <c r="H303" s="233"/>
      <c r="I303" s="25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</row>
    <row r="304" spans="1:60" outlineLevel="1" x14ac:dyDescent="0.25">
      <c r="A304" s="247"/>
      <c r="B304" s="310" t="s">
        <v>531</v>
      </c>
      <c r="C304" s="311"/>
      <c r="D304" s="312"/>
      <c r="E304" s="313"/>
      <c r="F304" s="314"/>
      <c r="G304" s="315"/>
      <c r="H304" s="233"/>
      <c r="I304" s="25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210">
        <v>0</v>
      </c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outlineLevel="1" x14ac:dyDescent="0.25">
      <c r="A305" s="247"/>
      <c r="B305" s="310" t="s">
        <v>532</v>
      </c>
      <c r="C305" s="311"/>
      <c r="D305" s="312"/>
      <c r="E305" s="313"/>
      <c r="F305" s="314"/>
      <c r="G305" s="315"/>
      <c r="H305" s="233"/>
      <c r="I305" s="25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  <c r="AC305" s="210"/>
      <c r="AD305" s="210"/>
      <c r="AE305" s="210" t="s">
        <v>144</v>
      </c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  <c r="BH305" s="210"/>
    </row>
    <row r="306" spans="1:60" outlineLevel="1" x14ac:dyDescent="0.25">
      <c r="A306" s="248">
        <v>95</v>
      </c>
      <c r="B306" s="223" t="s">
        <v>533</v>
      </c>
      <c r="C306" s="238" t="s">
        <v>534</v>
      </c>
      <c r="D306" s="226" t="s">
        <v>253</v>
      </c>
      <c r="E306" s="229">
        <v>1.30863</v>
      </c>
      <c r="F306" s="235"/>
      <c r="G306" s="234">
        <f>ROUND(E306*F306,2)</f>
        <v>0</v>
      </c>
      <c r="H306" s="233" t="s">
        <v>514</v>
      </c>
      <c r="I306" s="250" t="s">
        <v>148</v>
      </c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  <c r="AD306" s="210"/>
      <c r="AE306" s="210" t="s">
        <v>149</v>
      </c>
      <c r="AF306" s="210"/>
      <c r="AG306" s="210"/>
      <c r="AH306" s="210"/>
      <c r="AI306" s="210"/>
      <c r="AJ306" s="210"/>
      <c r="AK306" s="210"/>
      <c r="AL306" s="210"/>
      <c r="AM306" s="210">
        <v>21</v>
      </c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outlineLevel="1" x14ac:dyDescent="0.25">
      <c r="A307" s="247"/>
      <c r="B307" s="224"/>
      <c r="C307" s="239" t="s">
        <v>535</v>
      </c>
      <c r="D307" s="227"/>
      <c r="E307" s="230">
        <v>1.30863</v>
      </c>
      <c r="F307" s="234"/>
      <c r="G307" s="234"/>
      <c r="H307" s="233"/>
      <c r="I307" s="25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outlineLevel="1" x14ac:dyDescent="0.25">
      <c r="A308" s="248">
        <v>96</v>
      </c>
      <c r="B308" s="223" t="s">
        <v>536</v>
      </c>
      <c r="C308" s="238" t="s">
        <v>537</v>
      </c>
      <c r="D308" s="226" t="s">
        <v>253</v>
      </c>
      <c r="E308" s="229">
        <v>0.83374999999999999</v>
      </c>
      <c r="F308" s="235"/>
      <c r="G308" s="234">
        <f>ROUND(E308*F308,2)</f>
        <v>0</v>
      </c>
      <c r="H308" s="233" t="s">
        <v>514</v>
      </c>
      <c r="I308" s="250" t="s">
        <v>148</v>
      </c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  <c r="AC308" s="210"/>
      <c r="AD308" s="210"/>
      <c r="AE308" s="210" t="s">
        <v>149</v>
      </c>
      <c r="AF308" s="210"/>
      <c r="AG308" s="210"/>
      <c r="AH308" s="210"/>
      <c r="AI308" s="210"/>
      <c r="AJ308" s="210"/>
      <c r="AK308" s="210"/>
      <c r="AL308" s="210"/>
      <c r="AM308" s="210">
        <v>21</v>
      </c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outlineLevel="1" x14ac:dyDescent="0.25">
      <c r="A309" s="247"/>
      <c r="B309" s="224"/>
      <c r="C309" s="239" t="s">
        <v>538</v>
      </c>
      <c r="D309" s="227"/>
      <c r="E309" s="230">
        <v>0.83374999999999999</v>
      </c>
      <c r="F309" s="234"/>
      <c r="G309" s="234"/>
      <c r="H309" s="233"/>
      <c r="I309" s="25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1" x14ac:dyDescent="0.25">
      <c r="A310" s="247"/>
      <c r="B310" s="310" t="s">
        <v>539</v>
      </c>
      <c r="C310" s="311"/>
      <c r="D310" s="312"/>
      <c r="E310" s="313"/>
      <c r="F310" s="314"/>
      <c r="G310" s="315"/>
      <c r="H310" s="233"/>
      <c r="I310" s="25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  <c r="AC310" s="210">
        <v>0</v>
      </c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1" x14ac:dyDescent="0.25">
      <c r="A311" s="248">
        <v>97</v>
      </c>
      <c r="B311" s="223" t="s">
        <v>540</v>
      </c>
      <c r="C311" s="238" t="s">
        <v>541</v>
      </c>
      <c r="D311" s="226" t="s">
        <v>128</v>
      </c>
      <c r="E311" s="229">
        <v>13.6929</v>
      </c>
      <c r="F311" s="235"/>
      <c r="G311" s="234">
        <f>ROUND(E311*F311,2)</f>
        <v>0</v>
      </c>
      <c r="H311" s="233" t="s">
        <v>514</v>
      </c>
      <c r="I311" s="250" t="s">
        <v>148</v>
      </c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0"/>
      <c r="AD311" s="210"/>
      <c r="AE311" s="210" t="s">
        <v>149</v>
      </c>
      <c r="AF311" s="210"/>
      <c r="AG311" s="210"/>
      <c r="AH311" s="210"/>
      <c r="AI311" s="210"/>
      <c r="AJ311" s="210"/>
      <c r="AK311" s="210"/>
      <c r="AL311" s="210"/>
      <c r="AM311" s="210">
        <v>21</v>
      </c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outlineLevel="1" x14ac:dyDescent="0.25">
      <c r="A312" s="247"/>
      <c r="B312" s="224"/>
      <c r="C312" s="239" t="s">
        <v>542</v>
      </c>
      <c r="D312" s="227"/>
      <c r="E312" s="230">
        <v>13.6929</v>
      </c>
      <c r="F312" s="234"/>
      <c r="G312" s="234"/>
      <c r="H312" s="233"/>
      <c r="I312" s="25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outlineLevel="1" x14ac:dyDescent="0.25">
      <c r="A313" s="247"/>
      <c r="B313" s="224"/>
      <c r="C313" s="239" t="s">
        <v>543</v>
      </c>
      <c r="D313" s="227"/>
      <c r="E313" s="230"/>
      <c r="F313" s="234"/>
      <c r="G313" s="234"/>
      <c r="H313" s="233"/>
      <c r="I313" s="25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  <c r="AC313" s="210"/>
      <c r="AD313" s="210"/>
      <c r="AE313" s="210"/>
      <c r="AF313" s="210"/>
      <c r="AG313" s="210"/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</row>
    <row r="314" spans="1:60" outlineLevel="1" x14ac:dyDescent="0.25">
      <c r="A314" s="248">
        <v>98</v>
      </c>
      <c r="B314" s="223" t="s">
        <v>544</v>
      </c>
      <c r="C314" s="238" t="s">
        <v>545</v>
      </c>
      <c r="D314" s="226" t="s">
        <v>128</v>
      </c>
      <c r="E314" s="229">
        <v>0.3402</v>
      </c>
      <c r="F314" s="235"/>
      <c r="G314" s="234">
        <f>ROUND(E314*F314,2)</f>
        <v>0</v>
      </c>
      <c r="H314" s="233" t="s">
        <v>514</v>
      </c>
      <c r="I314" s="250" t="s">
        <v>148</v>
      </c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  <c r="AC314" s="210"/>
      <c r="AD314" s="210"/>
      <c r="AE314" s="210" t="s">
        <v>149</v>
      </c>
      <c r="AF314" s="210"/>
      <c r="AG314" s="210"/>
      <c r="AH314" s="210"/>
      <c r="AI314" s="210"/>
      <c r="AJ314" s="210"/>
      <c r="AK314" s="210"/>
      <c r="AL314" s="210"/>
      <c r="AM314" s="210">
        <v>21</v>
      </c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</row>
    <row r="315" spans="1:60" outlineLevel="1" x14ac:dyDescent="0.25">
      <c r="A315" s="247"/>
      <c r="B315" s="224"/>
      <c r="C315" s="239" t="s">
        <v>546</v>
      </c>
      <c r="D315" s="227"/>
      <c r="E315" s="230">
        <v>0.3402</v>
      </c>
      <c r="F315" s="234"/>
      <c r="G315" s="234"/>
      <c r="H315" s="233"/>
      <c r="I315" s="25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outlineLevel="1" x14ac:dyDescent="0.25">
      <c r="A316" s="247"/>
      <c r="B316" s="310" t="s">
        <v>547</v>
      </c>
      <c r="C316" s="311"/>
      <c r="D316" s="312"/>
      <c r="E316" s="313"/>
      <c r="F316" s="314"/>
      <c r="G316" s="315"/>
      <c r="H316" s="233"/>
      <c r="I316" s="25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  <c r="AC316" s="210">
        <v>1</v>
      </c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1" x14ac:dyDescent="0.25">
      <c r="A317" s="248">
        <v>99</v>
      </c>
      <c r="B317" s="223" t="s">
        <v>548</v>
      </c>
      <c r="C317" s="238" t="s">
        <v>549</v>
      </c>
      <c r="D317" s="226" t="s">
        <v>128</v>
      </c>
      <c r="E317" s="229">
        <v>0.3402</v>
      </c>
      <c r="F317" s="235"/>
      <c r="G317" s="234">
        <f>ROUND(E317*F317,2)</f>
        <v>0</v>
      </c>
      <c r="H317" s="233" t="s">
        <v>514</v>
      </c>
      <c r="I317" s="250" t="s">
        <v>148</v>
      </c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  <c r="AC317" s="210"/>
      <c r="AD317" s="210"/>
      <c r="AE317" s="210" t="s">
        <v>149</v>
      </c>
      <c r="AF317" s="210"/>
      <c r="AG317" s="210"/>
      <c r="AH317" s="210"/>
      <c r="AI317" s="210"/>
      <c r="AJ317" s="210"/>
      <c r="AK317" s="210"/>
      <c r="AL317" s="210"/>
      <c r="AM317" s="210">
        <v>21</v>
      </c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outlineLevel="1" x14ac:dyDescent="0.25">
      <c r="A318" s="247"/>
      <c r="B318" s="310" t="s">
        <v>550</v>
      </c>
      <c r="C318" s="311"/>
      <c r="D318" s="312"/>
      <c r="E318" s="313"/>
      <c r="F318" s="314"/>
      <c r="G318" s="315"/>
      <c r="H318" s="233"/>
      <c r="I318" s="25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  <c r="AC318" s="210">
        <v>0</v>
      </c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outlineLevel="1" x14ac:dyDescent="0.25">
      <c r="A319" s="247"/>
      <c r="B319" s="310" t="s">
        <v>551</v>
      </c>
      <c r="C319" s="311"/>
      <c r="D319" s="312"/>
      <c r="E319" s="313"/>
      <c r="F319" s="314"/>
      <c r="G319" s="315"/>
      <c r="H319" s="233"/>
      <c r="I319" s="25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  <c r="AC319" s="210"/>
      <c r="AD319" s="210"/>
      <c r="AE319" s="210" t="s">
        <v>144</v>
      </c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</row>
    <row r="320" spans="1:60" outlineLevel="1" x14ac:dyDescent="0.25">
      <c r="A320" s="248">
        <v>100</v>
      </c>
      <c r="B320" s="223" t="s">
        <v>552</v>
      </c>
      <c r="C320" s="238" t="s">
        <v>553</v>
      </c>
      <c r="D320" s="226" t="s">
        <v>159</v>
      </c>
      <c r="E320" s="229">
        <v>5.34</v>
      </c>
      <c r="F320" s="235"/>
      <c r="G320" s="234">
        <f>ROUND(E320*F320,2)</f>
        <v>0</v>
      </c>
      <c r="H320" s="233" t="s">
        <v>514</v>
      </c>
      <c r="I320" s="250" t="s">
        <v>148</v>
      </c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0"/>
      <c r="AB320" s="210"/>
      <c r="AC320" s="210"/>
      <c r="AD320" s="210"/>
      <c r="AE320" s="210" t="s">
        <v>149</v>
      </c>
      <c r="AF320" s="210"/>
      <c r="AG320" s="210"/>
      <c r="AH320" s="210"/>
      <c r="AI320" s="210"/>
      <c r="AJ320" s="210"/>
      <c r="AK320" s="210"/>
      <c r="AL320" s="210"/>
      <c r="AM320" s="210">
        <v>21</v>
      </c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outlineLevel="1" x14ac:dyDescent="0.25">
      <c r="A321" s="247"/>
      <c r="B321" s="224"/>
      <c r="C321" s="239" t="s">
        <v>554</v>
      </c>
      <c r="D321" s="227"/>
      <c r="E321" s="230">
        <v>5.34</v>
      </c>
      <c r="F321" s="234"/>
      <c r="G321" s="234"/>
      <c r="H321" s="233"/>
      <c r="I321" s="25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  <c r="AA321" s="210"/>
      <c r="AB321" s="210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outlineLevel="1" x14ac:dyDescent="0.25">
      <c r="A322" s="247"/>
      <c r="B322" s="310" t="s">
        <v>555</v>
      </c>
      <c r="C322" s="311"/>
      <c r="D322" s="312"/>
      <c r="E322" s="313"/>
      <c r="F322" s="314"/>
      <c r="G322" s="315"/>
      <c r="H322" s="233"/>
      <c r="I322" s="25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0"/>
      <c r="AB322" s="210"/>
      <c r="AC322" s="210">
        <v>0</v>
      </c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</row>
    <row r="323" spans="1:60" outlineLevel="1" x14ac:dyDescent="0.25">
      <c r="A323" s="248">
        <v>101</v>
      </c>
      <c r="B323" s="223" t="s">
        <v>556</v>
      </c>
      <c r="C323" s="238" t="s">
        <v>557</v>
      </c>
      <c r="D323" s="226" t="s">
        <v>214</v>
      </c>
      <c r="E323" s="229">
        <v>3.8</v>
      </c>
      <c r="F323" s="235"/>
      <c r="G323" s="234">
        <f>ROUND(E323*F323,2)</f>
        <v>0</v>
      </c>
      <c r="H323" s="233" t="s">
        <v>514</v>
      </c>
      <c r="I323" s="250" t="s">
        <v>148</v>
      </c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  <c r="AC323" s="210"/>
      <c r="AD323" s="210"/>
      <c r="AE323" s="210" t="s">
        <v>149</v>
      </c>
      <c r="AF323" s="210"/>
      <c r="AG323" s="210"/>
      <c r="AH323" s="210"/>
      <c r="AI323" s="210"/>
      <c r="AJ323" s="210"/>
      <c r="AK323" s="210"/>
      <c r="AL323" s="210"/>
      <c r="AM323" s="210">
        <v>21</v>
      </c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</row>
    <row r="324" spans="1:60" outlineLevel="1" x14ac:dyDescent="0.25">
      <c r="A324" s="248">
        <v>102</v>
      </c>
      <c r="B324" s="223" t="s">
        <v>558</v>
      </c>
      <c r="C324" s="238" t="s">
        <v>559</v>
      </c>
      <c r="D324" s="226" t="s">
        <v>214</v>
      </c>
      <c r="E324" s="229">
        <v>4</v>
      </c>
      <c r="F324" s="235"/>
      <c r="G324" s="234">
        <f>ROUND(E324*F324,2)</f>
        <v>0</v>
      </c>
      <c r="H324" s="233" t="s">
        <v>514</v>
      </c>
      <c r="I324" s="250" t="s">
        <v>148</v>
      </c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0"/>
      <c r="AD324" s="210"/>
      <c r="AE324" s="210" t="s">
        <v>149</v>
      </c>
      <c r="AF324" s="210"/>
      <c r="AG324" s="210"/>
      <c r="AH324" s="210"/>
      <c r="AI324" s="210"/>
      <c r="AJ324" s="210"/>
      <c r="AK324" s="210"/>
      <c r="AL324" s="210"/>
      <c r="AM324" s="210">
        <v>21</v>
      </c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outlineLevel="1" x14ac:dyDescent="0.25">
      <c r="A325" s="247"/>
      <c r="B325" s="310" t="s">
        <v>560</v>
      </c>
      <c r="C325" s="311"/>
      <c r="D325" s="312"/>
      <c r="E325" s="313"/>
      <c r="F325" s="314"/>
      <c r="G325" s="315"/>
      <c r="H325" s="233"/>
      <c r="I325" s="25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0"/>
      <c r="AB325" s="210"/>
      <c r="AC325" s="210">
        <v>0</v>
      </c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outlineLevel="1" x14ac:dyDescent="0.25">
      <c r="A326" s="248">
        <v>103</v>
      </c>
      <c r="B326" s="223" t="s">
        <v>561</v>
      </c>
      <c r="C326" s="238" t="s">
        <v>562</v>
      </c>
      <c r="D326" s="226" t="s">
        <v>230</v>
      </c>
      <c r="E326" s="229">
        <v>7</v>
      </c>
      <c r="F326" s="235"/>
      <c r="G326" s="234">
        <f>ROUND(E326*F326,2)</f>
        <v>0</v>
      </c>
      <c r="H326" s="233" t="s">
        <v>514</v>
      </c>
      <c r="I326" s="250" t="s">
        <v>148</v>
      </c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  <c r="AA326" s="210"/>
      <c r="AB326" s="210"/>
      <c r="AC326" s="210"/>
      <c r="AD326" s="210"/>
      <c r="AE326" s="210" t="s">
        <v>149</v>
      </c>
      <c r="AF326" s="210"/>
      <c r="AG326" s="210"/>
      <c r="AH326" s="210"/>
      <c r="AI326" s="210"/>
      <c r="AJ326" s="210"/>
      <c r="AK326" s="210"/>
      <c r="AL326" s="210"/>
      <c r="AM326" s="210">
        <v>21</v>
      </c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  <c r="BH326" s="210"/>
    </row>
    <row r="327" spans="1:60" outlineLevel="1" x14ac:dyDescent="0.25">
      <c r="A327" s="247"/>
      <c r="B327" s="224"/>
      <c r="C327" s="239" t="s">
        <v>563</v>
      </c>
      <c r="D327" s="227"/>
      <c r="E327" s="230">
        <v>6</v>
      </c>
      <c r="F327" s="234"/>
      <c r="G327" s="234"/>
      <c r="H327" s="233"/>
      <c r="I327" s="25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  <c r="AA327" s="210"/>
      <c r="AB327" s="210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  <c r="BH327" s="210"/>
    </row>
    <row r="328" spans="1:60" outlineLevel="1" x14ac:dyDescent="0.25">
      <c r="A328" s="247"/>
      <c r="B328" s="224"/>
      <c r="C328" s="239" t="s">
        <v>564</v>
      </c>
      <c r="D328" s="227"/>
      <c r="E328" s="230">
        <v>1</v>
      </c>
      <c r="F328" s="234"/>
      <c r="G328" s="234"/>
      <c r="H328" s="233"/>
      <c r="I328" s="25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0"/>
      <c r="AB328" s="210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  <c r="BH328" s="210"/>
    </row>
    <row r="329" spans="1:60" outlineLevel="1" x14ac:dyDescent="0.25">
      <c r="A329" s="247"/>
      <c r="B329" s="310" t="s">
        <v>565</v>
      </c>
      <c r="C329" s="311"/>
      <c r="D329" s="312"/>
      <c r="E329" s="313"/>
      <c r="F329" s="314"/>
      <c r="G329" s="315"/>
      <c r="H329" s="233"/>
      <c r="I329" s="25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  <c r="AA329" s="210"/>
      <c r="AB329" s="210"/>
      <c r="AC329" s="210">
        <v>1</v>
      </c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  <c r="BH329" s="210"/>
    </row>
    <row r="330" spans="1:60" outlineLevel="1" x14ac:dyDescent="0.25">
      <c r="A330" s="248">
        <v>104</v>
      </c>
      <c r="B330" s="223" t="s">
        <v>566</v>
      </c>
      <c r="C330" s="238" t="s">
        <v>567</v>
      </c>
      <c r="D330" s="226" t="s">
        <v>230</v>
      </c>
      <c r="E330" s="229">
        <v>104</v>
      </c>
      <c r="F330" s="235"/>
      <c r="G330" s="234">
        <f>ROUND(E330*F330,2)</f>
        <v>0</v>
      </c>
      <c r="H330" s="233" t="s">
        <v>514</v>
      </c>
      <c r="I330" s="250" t="s">
        <v>148</v>
      </c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  <c r="AA330" s="210"/>
      <c r="AB330" s="210"/>
      <c r="AC330" s="210"/>
      <c r="AD330" s="210"/>
      <c r="AE330" s="210" t="s">
        <v>149</v>
      </c>
      <c r="AF330" s="210"/>
      <c r="AG330" s="210"/>
      <c r="AH330" s="210"/>
      <c r="AI330" s="210"/>
      <c r="AJ330" s="210"/>
      <c r="AK330" s="210"/>
      <c r="AL330" s="210"/>
      <c r="AM330" s="210">
        <v>21</v>
      </c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  <c r="BH330" s="210"/>
    </row>
    <row r="331" spans="1:60" outlineLevel="1" x14ac:dyDescent="0.25">
      <c r="A331" s="247"/>
      <c r="B331" s="224"/>
      <c r="C331" s="239" t="s">
        <v>568</v>
      </c>
      <c r="D331" s="227"/>
      <c r="E331" s="230">
        <v>48</v>
      </c>
      <c r="F331" s="234"/>
      <c r="G331" s="234"/>
      <c r="H331" s="233"/>
      <c r="I331" s="25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0"/>
      <c r="AB331" s="210"/>
      <c r="AC331" s="210"/>
      <c r="AD331" s="210"/>
      <c r="AE331" s="210"/>
      <c r="AF331" s="210"/>
      <c r="AG331" s="210"/>
      <c r="AH331" s="210"/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</row>
    <row r="332" spans="1:60" outlineLevel="1" x14ac:dyDescent="0.25">
      <c r="A332" s="247"/>
      <c r="B332" s="224"/>
      <c r="C332" s="239" t="s">
        <v>569</v>
      </c>
      <c r="D332" s="227"/>
      <c r="E332" s="230">
        <v>56</v>
      </c>
      <c r="F332" s="234"/>
      <c r="G332" s="234"/>
      <c r="H332" s="233"/>
      <c r="I332" s="25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  <c r="BH332" s="210"/>
    </row>
    <row r="333" spans="1:60" outlineLevel="1" x14ac:dyDescent="0.25">
      <c r="A333" s="247"/>
      <c r="B333" s="310" t="s">
        <v>570</v>
      </c>
      <c r="C333" s="311"/>
      <c r="D333" s="312"/>
      <c r="E333" s="313"/>
      <c r="F333" s="314"/>
      <c r="G333" s="315"/>
      <c r="H333" s="233"/>
      <c r="I333" s="25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0"/>
      <c r="AB333" s="210"/>
      <c r="AC333" s="210">
        <v>0</v>
      </c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</row>
    <row r="334" spans="1:60" outlineLevel="1" x14ac:dyDescent="0.25">
      <c r="A334" s="247"/>
      <c r="B334" s="310" t="s">
        <v>571</v>
      </c>
      <c r="C334" s="311"/>
      <c r="D334" s="312"/>
      <c r="E334" s="313"/>
      <c r="F334" s="314"/>
      <c r="G334" s="315"/>
      <c r="H334" s="233"/>
      <c r="I334" s="25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210"/>
      <c r="AB334" s="210"/>
      <c r="AC334" s="210"/>
      <c r="AD334" s="210"/>
      <c r="AE334" s="210" t="s">
        <v>144</v>
      </c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5" t="str">
        <f>B334</f>
        <v>bez odstupu, po hrubém vybourání otvorů v jakémkoliv zdivu cihelném, včetně pomocného lešení o výšce podlahy do 1900 mm a pro zatížení do 1,5 kPa  (150 kg/m2),</v>
      </c>
      <c r="BA334" s="210"/>
      <c r="BB334" s="210"/>
      <c r="BC334" s="210"/>
      <c r="BD334" s="210"/>
      <c r="BE334" s="210"/>
      <c r="BF334" s="210"/>
      <c r="BG334" s="210"/>
      <c r="BH334" s="210"/>
    </row>
    <row r="335" spans="1:60" outlineLevel="1" x14ac:dyDescent="0.25">
      <c r="A335" s="248">
        <v>105</v>
      </c>
      <c r="B335" s="223" t="s">
        <v>572</v>
      </c>
      <c r="C335" s="238" t="s">
        <v>573</v>
      </c>
      <c r="D335" s="226" t="s">
        <v>159</v>
      </c>
      <c r="E335" s="229">
        <v>65.870999999999995</v>
      </c>
      <c r="F335" s="235"/>
      <c r="G335" s="234">
        <f>ROUND(E335*F335,2)</f>
        <v>0</v>
      </c>
      <c r="H335" s="233" t="s">
        <v>514</v>
      </c>
      <c r="I335" s="250" t="s">
        <v>148</v>
      </c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210"/>
      <c r="AB335" s="210"/>
      <c r="AC335" s="210"/>
      <c r="AD335" s="210"/>
      <c r="AE335" s="210" t="s">
        <v>149</v>
      </c>
      <c r="AF335" s="210"/>
      <c r="AG335" s="210"/>
      <c r="AH335" s="210"/>
      <c r="AI335" s="210"/>
      <c r="AJ335" s="210"/>
      <c r="AK335" s="210"/>
      <c r="AL335" s="210"/>
      <c r="AM335" s="210">
        <v>21</v>
      </c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210"/>
      <c r="BC335" s="210"/>
      <c r="BD335" s="210"/>
      <c r="BE335" s="210"/>
      <c r="BF335" s="210"/>
      <c r="BG335" s="210"/>
      <c r="BH335" s="210"/>
    </row>
    <row r="336" spans="1:60" outlineLevel="1" x14ac:dyDescent="0.25">
      <c r="A336" s="247"/>
      <c r="B336" s="224"/>
      <c r="C336" s="239" t="s">
        <v>574</v>
      </c>
      <c r="D336" s="227"/>
      <c r="E336" s="230">
        <v>12.78</v>
      </c>
      <c r="F336" s="234"/>
      <c r="G336" s="234"/>
      <c r="H336" s="233"/>
      <c r="I336" s="25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0"/>
      <c r="AB336" s="210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</row>
    <row r="337" spans="1:60" outlineLevel="1" x14ac:dyDescent="0.25">
      <c r="A337" s="247"/>
      <c r="B337" s="224"/>
      <c r="C337" s="239" t="s">
        <v>575</v>
      </c>
      <c r="D337" s="227"/>
      <c r="E337" s="230">
        <v>20.295000000000002</v>
      </c>
      <c r="F337" s="234"/>
      <c r="G337" s="234"/>
      <c r="H337" s="233"/>
      <c r="I337" s="25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0"/>
      <c r="AB337" s="210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</row>
    <row r="338" spans="1:60" outlineLevel="1" x14ac:dyDescent="0.25">
      <c r="A338" s="247"/>
      <c r="B338" s="224"/>
      <c r="C338" s="239" t="s">
        <v>576</v>
      </c>
      <c r="D338" s="227"/>
      <c r="E338" s="230">
        <v>11.34</v>
      </c>
      <c r="F338" s="234"/>
      <c r="G338" s="234"/>
      <c r="H338" s="233"/>
      <c r="I338" s="25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  <c r="AA338" s="210"/>
      <c r="AB338" s="210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</row>
    <row r="339" spans="1:60" outlineLevel="1" x14ac:dyDescent="0.25">
      <c r="A339" s="247"/>
      <c r="B339" s="224"/>
      <c r="C339" s="239" t="s">
        <v>577</v>
      </c>
      <c r="D339" s="227"/>
      <c r="E339" s="230">
        <v>12.914999999999999</v>
      </c>
      <c r="F339" s="234"/>
      <c r="G339" s="234"/>
      <c r="H339" s="233"/>
      <c r="I339" s="25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  <c r="AA339" s="210"/>
      <c r="AB339" s="210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</row>
    <row r="340" spans="1:60" outlineLevel="1" x14ac:dyDescent="0.25">
      <c r="A340" s="247"/>
      <c r="B340" s="224"/>
      <c r="C340" s="239" t="s">
        <v>578</v>
      </c>
      <c r="D340" s="227"/>
      <c r="E340" s="230">
        <v>8.5410000000000004</v>
      </c>
      <c r="F340" s="234"/>
      <c r="G340" s="234"/>
      <c r="H340" s="233"/>
      <c r="I340" s="25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  <c r="AA340" s="210"/>
      <c r="AB340" s="210"/>
      <c r="AC340" s="210"/>
      <c r="AD340" s="210"/>
      <c r="AE340" s="210"/>
      <c r="AF340" s="210"/>
      <c r="AG340" s="210"/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</row>
    <row r="341" spans="1:60" outlineLevel="1" x14ac:dyDescent="0.25">
      <c r="A341" s="247"/>
      <c r="B341" s="310" t="s">
        <v>579</v>
      </c>
      <c r="C341" s="311"/>
      <c r="D341" s="312"/>
      <c r="E341" s="313"/>
      <c r="F341" s="314"/>
      <c r="G341" s="315"/>
      <c r="H341" s="233"/>
      <c r="I341" s="25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  <c r="AA341" s="210"/>
      <c r="AB341" s="210"/>
      <c r="AC341" s="210">
        <v>0</v>
      </c>
      <c r="AD341" s="210"/>
      <c r="AE341" s="210"/>
      <c r="AF341" s="210"/>
      <c r="AG341" s="210"/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</row>
    <row r="342" spans="1:60" outlineLevel="1" x14ac:dyDescent="0.25">
      <c r="A342" s="247"/>
      <c r="B342" s="310" t="s">
        <v>580</v>
      </c>
      <c r="C342" s="311"/>
      <c r="D342" s="312"/>
      <c r="E342" s="313"/>
      <c r="F342" s="314"/>
      <c r="G342" s="315"/>
      <c r="H342" s="233"/>
      <c r="I342" s="25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  <c r="AA342" s="210"/>
      <c r="AB342" s="210"/>
      <c r="AC342" s="210"/>
      <c r="AD342" s="210"/>
      <c r="AE342" s="210" t="s">
        <v>144</v>
      </c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</row>
    <row r="343" spans="1:60" outlineLevel="1" x14ac:dyDescent="0.25">
      <c r="A343" s="248">
        <v>106</v>
      </c>
      <c r="B343" s="223" t="s">
        <v>581</v>
      </c>
      <c r="C343" s="238" t="s">
        <v>582</v>
      </c>
      <c r="D343" s="226" t="s">
        <v>230</v>
      </c>
      <c r="E343" s="229">
        <v>53</v>
      </c>
      <c r="F343" s="235"/>
      <c r="G343" s="234">
        <f>ROUND(E343*F343,2)</f>
        <v>0</v>
      </c>
      <c r="H343" s="233" t="s">
        <v>514</v>
      </c>
      <c r="I343" s="250" t="s">
        <v>148</v>
      </c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  <c r="AC343" s="210"/>
      <c r="AD343" s="210"/>
      <c r="AE343" s="210" t="s">
        <v>149</v>
      </c>
      <c r="AF343" s="210"/>
      <c r="AG343" s="210"/>
      <c r="AH343" s="210"/>
      <c r="AI343" s="210"/>
      <c r="AJ343" s="210"/>
      <c r="AK343" s="210"/>
      <c r="AL343" s="210"/>
      <c r="AM343" s="210">
        <v>21</v>
      </c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</row>
    <row r="344" spans="1:60" outlineLevel="1" x14ac:dyDescent="0.25">
      <c r="A344" s="248">
        <v>107</v>
      </c>
      <c r="B344" s="223" t="s">
        <v>583</v>
      </c>
      <c r="C344" s="238" t="s">
        <v>584</v>
      </c>
      <c r="D344" s="226" t="s">
        <v>230</v>
      </c>
      <c r="E344" s="229">
        <v>1</v>
      </c>
      <c r="F344" s="235"/>
      <c r="G344" s="234">
        <f>ROUND(E344*F344,2)</f>
        <v>0</v>
      </c>
      <c r="H344" s="233" t="s">
        <v>514</v>
      </c>
      <c r="I344" s="250" t="s">
        <v>148</v>
      </c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  <c r="AA344" s="210"/>
      <c r="AB344" s="210"/>
      <c r="AC344" s="210"/>
      <c r="AD344" s="210"/>
      <c r="AE344" s="210" t="s">
        <v>149</v>
      </c>
      <c r="AF344" s="210"/>
      <c r="AG344" s="210"/>
      <c r="AH344" s="210"/>
      <c r="AI344" s="210"/>
      <c r="AJ344" s="210"/>
      <c r="AK344" s="210"/>
      <c r="AL344" s="210"/>
      <c r="AM344" s="210">
        <v>21</v>
      </c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  <c r="BH344" s="210"/>
    </row>
    <row r="345" spans="1:60" outlineLevel="1" x14ac:dyDescent="0.25">
      <c r="A345" s="248">
        <v>108</v>
      </c>
      <c r="B345" s="223" t="s">
        <v>585</v>
      </c>
      <c r="C345" s="238" t="s">
        <v>586</v>
      </c>
      <c r="D345" s="226" t="s">
        <v>230</v>
      </c>
      <c r="E345" s="229">
        <v>1</v>
      </c>
      <c r="F345" s="235"/>
      <c r="G345" s="234">
        <f>ROUND(E345*F345,2)</f>
        <v>0</v>
      </c>
      <c r="H345" s="233" t="s">
        <v>514</v>
      </c>
      <c r="I345" s="250" t="s">
        <v>148</v>
      </c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  <c r="AC345" s="210"/>
      <c r="AD345" s="210"/>
      <c r="AE345" s="210" t="s">
        <v>149</v>
      </c>
      <c r="AF345" s="210"/>
      <c r="AG345" s="210"/>
      <c r="AH345" s="210"/>
      <c r="AI345" s="210"/>
      <c r="AJ345" s="210"/>
      <c r="AK345" s="210"/>
      <c r="AL345" s="210"/>
      <c r="AM345" s="210">
        <v>21</v>
      </c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</row>
    <row r="346" spans="1:60" outlineLevel="1" x14ac:dyDescent="0.25">
      <c r="A346" s="247"/>
      <c r="B346" s="310" t="s">
        <v>587</v>
      </c>
      <c r="C346" s="311"/>
      <c r="D346" s="312"/>
      <c r="E346" s="313"/>
      <c r="F346" s="314"/>
      <c r="G346" s="315"/>
      <c r="H346" s="233"/>
      <c r="I346" s="25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  <c r="AC346" s="210">
        <v>0</v>
      </c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</row>
    <row r="347" spans="1:60" outlineLevel="1" x14ac:dyDescent="0.25">
      <c r="A347" s="247"/>
      <c r="B347" s="310" t="s">
        <v>588</v>
      </c>
      <c r="C347" s="311"/>
      <c r="D347" s="312"/>
      <c r="E347" s="313"/>
      <c r="F347" s="314"/>
      <c r="G347" s="315"/>
      <c r="H347" s="233"/>
      <c r="I347" s="25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  <c r="AA347" s="210"/>
      <c r="AB347" s="210"/>
      <c r="AC347" s="210"/>
      <c r="AD347" s="210"/>
      <c r="AE347" s="210" t="s">
        <v>144</v>
      </c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10"/>
      <c r="BB347" s="210"/>
      <c r="BC347" s="210"/>
      <c r="BD347" s="210"/>
      <c r="BE347" s="210"/>
      <c r="BF347" s="210"/>
      <c r="BG347" s="210"/>
      <c r="BH347" s="210"/>
    </row>
    <row r="348" spans="1:60" outlineLevel="1" x14ac:dyDescent="0.25">
      <c r="A348" s="248">
        <v>109</v>
      </c>
      <c r="B348" s="223" t="s">
        <v>589</v>
      </c>
      <c r="C348" s="238" t="s">
        <v>590</v>
      </c>
      <c r="D348" s="226" t="s">
        <v>159</v>
      </c>
      <c r="E348" s="229">
        <v>2.46</v>
      </c>
      <c r="F348" s="235"/>
      <c r="G348" s="234">
        <f>ROUND(E348*F348,2)</f>
        <v>0</v>
      </c>
      <c r="H348" s="233" t="s">
        <v>514</v>
      </c>
      <c r="I348" s="250" t="s">
        <v>148</v>
      </c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  <c r="AA348" s="210"/>
      <c r="AB348" s="210"/>
      <c r="AC348" s="210"/>
      <c r="AD348" s="210"/>
      <c r="AE348" s="210" t="s">
        <v>149</v>
      </c>
      <c r="AF348" s="210"/>
      <c r="AG348" s="210"/>
      <c r="AH348" s="210"/>
      <c r="AI348" s="210"/>
      <c r="AJ348" s="210"/>
      <c r="AK348" s="210"/>
      <c r="AL348" s="210"/>
      <c r="AM348" s="210">
        <v>21</v>
      </c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  <c r="BH348" s="210"/>
    </row>
    <row r="349" spans="1:60" outlineLevel="1" x14ac:dyDescent="0.25">
      <c r="A349" s="247"/>
      <c r="B349" s="224"/>
      <c r="C349" s="239" t="s">
        <v>591</v>
      </c>
      <c r="D349" s="227"/>
      <c r="E349" s="230">
        <v>1.38</v>
      </c>
      <c r="F349" s="234"/>
      <c r="G349" s="234"/>
      <c r="H349" s="233"/>
      <c r="I349" s="250"/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0"/>
      <c r="AB349" s="210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  <c r="BA349" s="210"/>
      <c r="BB349" s="210"/>
      <c r="BC349" s="210"/>
      <c r="BD349" s="210"/>
      <c r="BE349" s="210"/>
      <c r="BF349" s="210"/>
      <c r="BG349" s="210"/>
      <c r="BH349" s="210"/>
    </row>
    <row r="350" spans="1:60" outlineLevel="1" x14ac:dyDescent="0.25">
      <c r="A350" s="247"/>
      <c r="B350" s="224"/>
      <c r="C350" s="239" t="s">
        <v>592</v>
      </c>
      <c r="D350" s="227"/>
      <c r="E350" s="230">
        <v>1.08</v>
      </c>
      <c r="F350" s="234"/>
      <c r="G350" s="234"/>
      <c r="H350" s="233"/>
      <c r="I350" s="25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  <c r="AA350" s="210"/>
      <c r="AB350" s="210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  <c r="BH350" s="210"/>
    </row>
    <row r="351" spans="1:60" outlineLevel="1" x14ac:dyDescent="0.25">
      <c r="A351" s="248">
        <v>110</v>
      </c>
      <c r="B351" s="223" t="s">
        <v>593</v>
      </c>
      <c r="C351" s="238" t="s">
        <v>594</v>
      </c>
      <c r="D351" s="226" t="s">
        <v>159</v>
      </c>
      <c r="E351" s="229">
        <v>32.380000000000003</v>
      </c>
      <c r="F351" s="235"/>
      <c r="G351" s="234">
        <f>ROUND(E351*F351,2)</f>
        <v>0</v>
      </c>
      <c r="H351" s="233" t="s">
        <v>514</v>
      </c>
      <c r="I351" s="250" t="s">
        <v>148</v>
      </c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0"/>
      <c r="AB351" s="210"/>
      <c r="AC351" s="210"/>
      <c r="AD351" s="210"/>
      <c r="AE351" s="210" t="s">
        <v>149</v>
      </c>
      <c r="AF351" s="210"/>
      <c r="AG351" s="210"/>
      <c r="AH351" s="210"/>
      <c r="AI351" s="210"/>
      <c r="AJ351" s="210"/>
      <c r="AK351" s="210"/>
      <c r="AL351" s="210"/>
      <c r="AM351" s="210">
        <v>21</v>
      </c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  <c r="BH351" s="210"/>
    </row>
    <row r="352" spans="1:60" outlineLevel="1" x14ac:dyDescent="0.25">
      <c r="A352" s="247"/>
      <c r="B352" s="224"/>
      <c r="C352" s="300" t="s">
        <v>595</v>
      </c>
      <c r="D352" s="301"/>
      <c r="E352" s="302"/>
      <c r="F352" s="303"/>
      <c r="G352" s="304"/>
      <c r="H352" s="233"/>
      <c r="I352" s="25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0"/>
      <c r="AB352" s="210"/>
      <c r="AC352" s="210"/>
      <c r="AD352" s="210"/>
      <c r="AE352" s="210"/>
      <c r="AF352" s="210"/>
      <c r="AG352" s="210"/>
      <c r="AH352" s="210"/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5" t="str">
        <f>C352</f>
        <v>vč.dřevěných žaluzií</v>
      </c>
      <c r="BB352" s="210"/>
      <c r="BC352" s="210"/>
      <c r="BD352" s="210"/>
      <c r="BE352" s="210"/>
      <c r="BF352" s="210"/>
      <c r="BG352" s="210"/>
      <c r="BH352" s="210"/>
    </row>
    <row r="353" spans="1:60" outlineLevel="1" x14ac:dyDescent="0.25">
      <c r="A353" s="247"/>
      <c r="B353" s="224"/>
      <c r="C353" s="239" t="s">
        <v>596</v>
      </c>
      <c r="D353" s="227"/>
      <c r="E353" s="230">
        <v>10.56</v>
      </c>
      <c r="F353" s="234"/>
      <c r="G353" s="234"/>
      <c r="H353" s="233"/>
      <c r="I353" s="25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  <c r="AA353" s="210"/>
      <c r="AB353" s="210"/>
      <c r="AC353" s="210"/>
      <c r="AD353" s="210"/>
      <c r="AE353" s="210"/>
      <c r="AF353" s="210"/>
      <c r="AG353" s="210"/>
      <c r="AH353" s="210"/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  <c r="BH353" s="210"/>
    </row>
    <row r="354" spans="1:60" outlineLevel="1" x14ac:dyDescent="0.25">
      <c r="A354" s="247"/>
      <c r="B354" s="224"/>
      <c r="C354" s="239" t="s">
        <v>597</v>
      </c>
      <c r="D354" s="227"/>
      <c r="E354" s="230">
        <v>6.48</v>
      </c>
      <c r="F354" s="234"/>
      <c r="G354" s="234"/>
      <c r="H354" s="233"/>
      <c r="I354" s="25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  <c r="AA354" s="210"/>
      <c r="AB354" s="210"/>
      <c r="AC354" s="210"/>
      <c r="AD354" s="210"/>
      <c r="AE354" s="210"/>
      <c r="AF354" s="210"/>
      <c r="AG354" s="210"/>
      <c r="AH354" s="210"/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  <c r="BH354" s="210"/>
    </row>
    <row r="355" spans="1:60" outlineLevel="1" x14ac:dyDescent="0.25">
      <c r="A355" s="247"/>
      <c r="B355" s="224"/>
      <c r="C355" s="239" t="s">
        <v>598</v>
      </c>
      <c r="D355" s="227"/>
      <c r="E355" s="230">
        <v>7.1349999999999998</v>
      </c>
      <c r="F355" s="234"/>
      <c r="G355" s="234"/>
      <c r="H355" s="233"/>
      <c r="I355" s="25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  <c r="AA355" s="210"/>
      <c r="AB355" s="210"/>
      <c r="AC355" s="210"/>
      <c r="AD355" s="210"/>
      <c r="AE355" s="210"/>
      <c r="AF355" s="210"/>
      <c r="AG355" s="210"/>
      <c r="AH355" s="210"/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  <c r="BH355" s="210"/>
    </row>
    <row r="356" spans="1:60" outlineLevel="1" x14ac:dyDescent="0.25">
      <c r="A356" s="247"/>
      <c r="B356" s="224"/>
      <c r="C356" s="239" t="s">
        <v>599</v>
      </c>
      <c r="D356" s="227"/>
      <c r="E356" s="230">
        <v>8.2050000000000001</v>
      </c>
      <c r="F356" s="234"/>
      <c r="G356" s="234"/>
      <c r="H356" s="233"/>
      <c r="I356" s="25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  <c r="AA356" s="210"/>
      <c r="AB356" s="210"/>
      <c r="AC356" s="210"/>
      <c r="AD356" s="210"/>
      <c r="AE356" s="210"/>
      <c r="AF356" s="210"/>
      <c r="AG356" s="210"/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</row>
    <row r="357" spans="1:60" outlineLevel="1" x14ac:dyDescent="0.25">
      <c r="A357" s="247"/>
      <c r="B357" s="310" t="s">
        <v>600</v>
      </c>
      <c r="C357" s="311"/>
      <c r="D357" s="312"/>
      <c r="E357" s="313"/>
      <c r="F357" s="314"/>
      <c r="G357" s="315"/>
      <c r="H357" s="233"/>
      <c r="I357" s="250"/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  <c r="AA357" s="210"/>
      <c r="AB357" s="210"/>
      <c r="AC357" s="210">
        <v>0</v>
      </c>
      <c r="AD357" s="210"/>
      <c r="AE357" s="210"/>
      <c r="AF357" s="210"/>
      <c r="AG357" s="210"/>
      <c r="AH357" s="210"/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  <c r="BH357" s="210"/>
    </row>
    <row r="358" spans="1:60" outlineLevel="1" x14ac:dyDescent="0.25">
      <c r="A358" s="247"/>
      <c r="B358" s="310" t="s">
        <v>601</v>
      </c>
      <c r="C358" s="311"/>
      <c r="D358" s="312"/>
      <c r="E358" s="313"/>
      <c r="F358" s="314"/>
      <c r="G358" s="315"/>
      <c r="H358" s="233"/>
      <c r="I358" s="25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  <c r="AA358" s="210"/>
      <c r="AB358" s="210"/>
      <c r="AC358" s="210"/>
      <c r="AD358" s="210"/>
      <c r="AE358" s="210" t="s">
        <v>144</v>
      </c>
      <c r="AF358" s="210"/>
      <c r="AG358" s="210"/>
      <c r="AH358" s="210"/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  <c r="BH358" s="210"/>
    </row>
    <row r="359" spans="1:60" outlineLevel="1" x14ac:dyDescent="0.25">
      <c r="A359" s="248">
        <v>111</v>
      </c>
      <c r="B359" s="223" t="s">
        <v>602</v>
      </c>
      <c r="C359" s="238" t="s">
        <v>582</v>
      </c>
      <c r="D359" s="226" t="s">
        <v>230</v>
      </c>
      <c r="E359" s="229">
        <v>2</v>
      </c>
      <c r="F359" s="235"/>
      <c r="G359" s="234">
        <f>ROUND(E359*F359,2)</f>
        <v>0</v>
      </c>
      <c r="H359" s="233" t="s">
        <v>514</v>
      </c>
      <c r="I359" s="250" t="s">
        <v>148</v>
      </c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  <c r="AA359" s="210"/>
      <c r="AB359" s="210"/>
      <c r="AC359" s="210"/>
      <c r="AD359" s="210"/>
      <c r="AE359" s="210" t="s">
        <v>149</v>
      </c>
      <c r="AF359" s="210"/>
      <c r="AG359" s="210"/>
      <c r="AH359" s="210"/>
      <c r="AI359" s="210"/>
      <c r="AJ359" s="210"/>
      <c r="AK359" s="210"/>
      <c r="AL359" s="210"/>
      <c r="AM359" s="210">
        <v>21</v>
      </c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  <c r="BH359" s="210"/>
    </row>
    <row r="360" spans="1:60" outlineLevel="1" x14ac:dyDescent="0.25">
      <c r="A360" s="248">
        <v>112</v>
      </c>
      <c r="B360" s="223" t="s">
        <v>603</v>
      </c>
      <c r="C360" s="238" t="s">
        <v>586</v>
      </c>
      <c r="D360" s="226" t="s">
        <v>230</v>
      </c>
      <c r="E360" s="229">
        <v>2</v>
      </c>
      <c r="F360" s="235"/>
      <c r="G360" s="234">
        <f>ROUND(E360*F360,2)</f>
        <v>0</v>
      </c>
      <c r="H360" s="233" t="s">
        <v>514</v>
      </c>
      <c r="I360" s="250" t="s">
        <v>148</v>
      </c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0"/>
      <c r="AB360" s="210"/>
      <c r="AC360" s="210"/>
      <c r="AD360" s="210"/>
      <c r="AE360" s="210" t="s">
        <v>149</v>
      </c>
      <c r="AF360" s="210"/>
      <c r="AG360" s="210"/>
      <c r="AH360" s="210"/>
      <c r="AI360" s="210"/>
      <c r="AJ360" s="210"/>
      <c r="AK360" s="210"/>
      <c r="AL360" s="210"/>
      <c r="AM360" s="210">
        <v>21</v>
      </c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</row>
    <row r="361" spans="1:60" outlineLevel="1" x14ac:dyDescent="0.25">
      <c r="A361" s="248">
        <v>113</v>
      </c>
      <c r="B361" s="223" t="s">
        <v>604</v>
      </c>
      <c r="C361" s="238" t="s">
        <v>605</v>
      </c>
      <c r="D361" s="226" t="s">
        <v>230</v>
      </c>
      <c r="E361" s="229">
        <v>4</v>
      </c>
      <c r="F361" s="235"/>
      <c r="G361" s="234">
        <f>ROUND(E361*F361,2)</f>
        <v>0</v>
      </c>
      <c r="H361" s="233" t="s">
        <v>514</v>
      </c>
      <c r="I361" s="250" t="s">
        <v>148</v>
      </c>
      <c r="J361" s="210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  <c r="AA361" s="210"/>
      <c r="AB361" s="210"/>
      <c r="AC361" s="210"/>
      <c r="AD361" s="210"/>
      <c r="AE361" s="210" t="s">
        <v>149</v>
      </c>
      <c r="AF361" s="210"/>
      <c r="AG361" s="210"/>
      <c r="AH361" s="210"/>
      <c r="AI361" s="210"/>
      <c r="AJ361" s="210"/>
      <c r="AK361" s="210"/>
      <c r="AL361" s="210"/>
      <c r="AM361" s="210">
        <v>21</v>
      </c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  <c r="BH361" s="210"/>
    </row>
    <row r="362" spans="1:60" outlineLevel="1" x14ac:dyDescent="0.25">
      <c r="A362" s="247"/>
      <c r="B362" s="310" t="s">
        <v>606</v>
      </c>
      <c r="C362" s="311"/>
      <c r="D362" s="312"/>
      <c r="E362" s="313"/>
      <c r="F362" s="314"/>
      <c r="G362" s="315"/>
      <c r="H362" s="233"/>
      <c r="I362" s="25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  <c r="AA362" s="210"/>
      <c r="AB362" s="210"/>
      <c r="AC362" s="210">
        <v>0</v>
      </c>
      <c r="AD362" s="210"/>
      <c r="AE362" s="210"/>
      <c r="AF362" s="210"/>
      <c r="AG362" s="210"/>
      <c r="AH362" s="210"/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</row>
    <row r="363" spans="1:60" outlineLevel="1" x14ac:dyDescent="0.25">
      <c r="A363" s="247"/>
      <c r="B363" s="310" t="s">
        <v>607</v>
      </c>
      <c r="C363" s="311"/>
      <c r="D363" s="312"/>
      <c r="E363" s="313"/>
      <c r="F363" s="314"/>
      <c r="G363" s="315"/>
      <c r="H363" s="233"/>
      <c r="I363" s="25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>
        <v>1</v>
      </c>
      <c r="AD363" s="210"/>
      <c r="AE363" s="210"/>
      <c r="AF363" s="210"/>
      <c r="AG363" s="210"/>
      <c r="AH363" s="210"/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</row>
    <row r="364" spans="1:60" outlineLevel="1" x14ac:dyDescent="0.25">
      <c r="A364" s="248">
        <v>114</v>
      </c>
      <c r="B364" s="223" t="s">
        <v>608</v>
      </c>
      <c r="C364" s="238" t="s">
        <v>609</v>
      </c>
      <c r="D364" s="226" t="s">
        <v>159</v>
      </c>
      <c r="E364" s="229">
        <v>0.72</v>
      </c>
      <c r="F364" s="235"/>
      <c r="G364" s="234">
        <f>ROUND(E364*F364,2)</f>
        <v>0</v>
      </c>
      <c r="H364" s="233" t="s">
        <v>514</v>
      </c>
      <c r="I364" s="250" t="s">
        <v>148</v>
      </c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  <c r="AC364" s="210"/>
      <c r="AD364" s="210"/>
      <c r="AE364" s="210" t="s">
        <v>149</v>
      </c>
      <c r="AF364" s="210"/>
      <c r="AG364" s="210"/>
      <c r="AH364" s="210"/>
      <c r="AI364" s="210"/>
      <c r="AJ364" s="210"/>
      <c r="AK364" s="210"/>
      <c r="AL364" s="210"/>
      <c r="AM364" s="210">
        <v>21</v>
      </c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  <c r="BH364" s="210"/>
    </row>
    <row r="365" spans="1:60" outlineLevel="1" x14ac:dyDescent="0.25">
      <c r="A365" s="247"/>
      <c r="B365" s="224"/>
      <c r="C365" s="239" t="s">
        <v>610</v>
      </c>
      <c r="D365" s="227"/>
      <c r="E365" s="230">
        <v>0.72</v>
      </c>
      <c r="F365" s="234"/>
      <c r="G365" s="234"/>
      <c r="H365" s="233"/>
      <c r="I365" s="25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  <c r="AA365" s="210"/>
      <c r="AB365" s="210"/>
      <c r="AC365" s="210"/>
      <c r="AD365" s="210"/>
      <c r="AE365" s="210"/>
      <c r="AF365" s="210"/>
      <c r="AG365" s="210"/>
      <c r="AH365" s="210"/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  <c r="BH365" s="210"/>
    </row>
    <row r="366" spans="1:60" outlineLevel="1" x14ac:dyDescent="0.25">
      <c r="A366" s="247"/>
      <c r="B366" s="310" t="s">
        <v>606</v>
      </c>
      <c r="C366" s="311"/>
      <c r="D366" s="312"/>
      <c r="E366" s="313"/>
      <c r="F366" s="314"/>
      <c r="G366" s="315"/>
      <c r="H366" s="233"/>
      <c r="I366" s="25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  <c r="AA366" s="210"/>
      <c r="AB366" s="210"/>
      <c r="AC366" s="210">
        <v>0</v>
      </c>
      <c r="AD366" s="210"/>
      <c r="AE366" s="210"/>
      <c r="AF366" s="210"/>
      <c r="AG366" s="210"/>
      <c r="AH366" s="210"/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  <c r="BH366" s="210"/>
    </row>
    <row r="367" spans="1:60" outlineLevel="1" x14ac:dyDescent="0.25">
      <c r="A367" s="247"/>
      <c r="B367" s="310" t="s">
        <v>607</v>
      </c>
      <c r="C367" s="311"/>
      <c r="D367" s="312"/>
      <c r="E367" s="313"/>
      <c r="F367" s="314"/>
      <c r="G367" s="315"/>
      <c r="H367" s="233"/>
      <c r="I367" s="25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  <c r="AA367" s="210"/>
      <c r="AB367" s="210"/>
      <c r="AC367" s="210">
        <v>1</v>
      </c>
      <c r="AD367" s="210"/>
      <c r="AE367" s="210"/>
      <c r="AF367" s="210"/>
      <c r="AG367" s="210"/>
      <c r="AH367" s="210"/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  <c r="BH367" s="210"/>
    </row>
    <row r="368" spans="1:60" outlineLevel="1" x14ac:dyDescent="0.25">
      <c r="A368" s="248">
        <v>115</v>
      </c>
      <c r="B368" s="223" t="s">
        <v>611</v>
      </c>
      <c r="C368" s="238" t="s">
        <v>612</v>
      </c>
      <c r="D368" s="226" t="s">
        <v>159</v>
      </c>
      <c r="E368" s="229">
        <v>8.3539999999999992</v>
      </c>
      <c r="F368" s="235"/>
      <c r="G368" s="234">
        <f>ROUND(E368*F368,2)</f>
        <v>0</v>
      </c>
      <c r="H368" s="233" t="s">
        <v>514</v>
      </c>
      <c r="I368" s="250" t="s">
        <v>148</v>
      </c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0"/>
      <c r="AD368" s="210"/>
      <c r="AE368" s="210" t="s">
        <v>149</v>
      </c>
      <c r="AF368" s="210"/>
      <c r="AG368" s="210"/>
      <c r="AH368" s="210"/>
      <c r="AI368" s="210"/>
      <c r="AJ368" s="210"/>
      <c r="AK368" s="210"/>
      <c r="AL368" s="210"/>
      <c r="AM368" s="210">
        <v>21</v>
      </c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</row>
    <row r="369" spans="1:60" outlineLevel="1" x14ac:dyDescent="0.25">
      <c r="A369" s="247"/>
      <c r="B369" s="224"/>
      <c r="C369" s="239" t="s">
        <v>613</v>
      </c>
      <c r="D369" s="227"/>
      <c r="E369" s="230">
        <v>4.7039999999999997</v>
      </c>
      <c r="F369" s="234"/>
      <c r="G369" s="234"/>
      <c r="H369" s="233"/>
      <c r="I369" s="25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0"/>
      <c r="AD369" s="210"/>
      <c r="AE369" s="210"/>
      <c r="AF369" s="210"/>
      <c r="AG369" s="210"/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  <c r="BH369" s="210"/>
    </row>
    <row r="370" spans="1:60" outlineLevel="1" x14ac:dyDescent="0.25">
      <c r="A370" s="247"/>
      <c r="B370" s="224"/>
      <c r="C370" s="239" t="s">
        <v>614</v>
      </c>
      <c r="D370" s="227"/>
      <c r="E370" s="230">
        <v>2.0499999999999998</v>
      </c>
      <c r="F370" s="234"/>
      <c r="G370" s="234"/>
      <c r="H370" s="233"/>
      <c r="I370" s="25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  <c r="AE370" s="210"/>
      <c r="AF370" s="210"/>
      <c r="AG370" s="210"/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</row>
    <row r="371" spans="1:60" outlineLevel="1" x14ac:dyDescent="0.25">
      <c r="A371" s="247"/>
      <c r="B371" s="224"/>
      <c r="C371" s="239" t="s">
        <v>615</v>
      </c>
      <c r="D371" s="227"/>
      <c r="E371" s="230">
        <v>1.6</v>
      </c>
      <c r="F371" s="234"/>
      <c r="G371" s="234"/>
      <c r="H371" s="233"/>
      <c r="I371" s="25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0"/>
      <c r="AD371" s="210"/>
      <c r="AE371" s="210"/>
      <c r="AF371" s="210"/>
      <c r="AG371" s="210"/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</row>
    <row r="372" spans="1:60" outlineLevel="1" x14ac:dyDescent="0.25">
      <c r="A372" s="247"/>
      <c r="B372" s="310" t="s">
        <v>606</v>
      </c>
      <c r="C372" s="311"/>
      <c r="D372" s="312"/>
      <c r="E372" s="313"/>
      <c r="F372" s="314"/>
      <c r="G372" s="315"/>
      <c r="H372" s="233"/>
      <c r="I372" s="25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>
        <v>0</v>
      </c>
      <c r="AD372" s="210"/>
      <c r="AE372" s="210"/>
      <c r="AF372" s="210"/>
      <c r="AG372" s="210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</row>
    <row r="373" spans="1:60" outlineLevel="1" x14ac:dyDescent="0.25">
      <c r="A373" s="247"/>
      <c r="B373" s="310" t="s">
        <v>607</v>
      </c>
      <c r="C373" s="311"/>
      <c r="D373" s="312"/>
      <c r="E373" s="313"/>
      <c r="F373" s="314"/>
      <c r="G373" s="315"/>
      <c r="H373" s="233"/>
      <c r="I373" s="25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  <c r="AC373" s="210">
        <v>1</v>
      </c>
      <c r="AD373" s="210"/>
      <c r="AE373" s="210"/>
      <c r="AF373" s="210"/>
      <c r="AG373" s="210"/>
      <c r="AH373" s="210"/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  <c r="BH373" s="210"/>
    </row>
    <row r="374" spans="1:60" outlineLevel="1" x14ac:dyDescent="0.25">
      <c r="A374" s="248">
        <v>116</v>
      </c>
      <c r="B374" s="223" t="s">
        <v>616</v>
      </c>
      <c r="C374" s="238" t="s">
        <v>617</v>
      </c>
      <c r="D374" s="226" t="s">
        <v>159</v>
      </c>
      <c r="E374" s="229">
        <v>18.600000000000001</v>
      </c>
      <c r="F374" s="235"/>
      <c r="G374" s="234">
        <f>ROUND(E374*F374,2)</f>
        <v>0</v>
      </c>
      <c r="H374" s="233" t="s">
        <v>514</v>
      </c>
      <c r="I374" s="250" t="s">
        <v>148</v>
      </c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  <c r="AC374" s="210"/>
      <c r="AD374" s="210"/>
      <c r="AE374" s="210" t="s">
        <v>149</v>
      </c>
      <c r="AF374" s="210"/>
      <c r="AG374" s="210"/>
      <c r="AH374" s="210"/>
      <c r="AI374" s="210"/>
      <c r="AJ374" s="210"/>
      <c r="AK374" s="210"/>
      <c r="AL374" s="210"/>
      <c r="AM374" s="210">
        <v>21</v>
      </c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  <c r="BH374" s="210"/>
    </row>
    <row r="375" spans="1:60" outlineLevel="1" x14ac:dyDescent="0.25">
      <c r="A375" s="247"/>
      <c r="B375" s="224"/>
      <c r="C375" s="239" t="s">
        <v>618</v>
      </c>
      <c r="D375" s="227"/>
      <c r="E375" s="230">
        <v>18.600000000000001</v>
      </c>
      <c r="F375" s="234"/>
      <c r="G375" s="234"/>
      <c r="H375" s="233"/>
      <c r="I375" s="250"/>
      <c r="J375" s="210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  <c r="AA375" s="210"/>
      <c r="AB375" s="210"/>
      <c r="AC375" s="210"/>
      <c r="AD375" s="210"/>
      <c r="AE375" s="210"/>
      <c r="AF375" s="210"/>
      <c r="AG375" s="210"/>
      <c r="AH375" s="210"/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  <c r="BB375" s="210"/>
      <c r="BC375" s="210"/>
      <c r="BD375" s="210"/>
      <c r="BE375" s="210"/>
      <c r="BF375" s="210"/>
      <c r="BG375" s="210"/>
      <c r="BH375" s="210"/>
    </row>
    <row r="376" spans="1:60" outlineLevel="1" x14ac:dyDescent="0.25">
      <c r="A376" s="247"/>
      <c r="B376" s="310" t="s">
        <v>619</v>
      </c>
      <c r="C376" s="311"/>
      <c r="D376" s="312"/>
      <c r="E376" s="313"/>
      <c r="F376" s="314"/>
      <c r="G376" s="315"/>
      <c r="H376" s="233"/>
      <c r="I376" s="250"/>
      <c r="J376" s="210"/>
      <c r="K376" s="210"/>
      <c r="L376" s="210"/>
      <c r="M376" s="210"/>
      <c r="N376" s="210"/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  <c r="AA376" s="210"/>
      <c r="AB376" s="210"/>
      <c r="AC376" s="210">
        <v>0</v>
      </c>
      <c r="AD376" s="210"/>
      <c r="AE376" s="210"/>
      <c r="AF376" s="210"/>
      <c r="AG376" s="210"/>
      <c r="AH376" s="210"/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  <c r="BH376" s="210"/>
    </row>
    <row r="377" spans="1:60" outlineLevel="1" x14ac:dyDescent="0.25">
      <c r="A377" s="248">
        <v>117</v>
      </c>
      <c r="B377" s="223" t="s">
        <v>620</v>
      </c>
      <c r="C377" s="238" t="s">
        <v>621</v>
      </c>
      <c r="D377" s="226" t="s">
        <v>214</v>
      </c>
      <c r="E377" s="229">
        <v>25.35</v>
      </c>
      <c r="F377" s="235"/>
      <c r="G377" s="234">
        <f>ROUND(E377*F377,2)</f>
        <v>0</v>
      </c>
      <c r="H377" s="233" t="s">
        <v>514</v>
      </c>
      <c r="I377" s="250" t="s">
        <v>148</v>
      </c>
      <c r="J377" s="210"/>
      <c r="K377" s="210"/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  <c r="AC377" s="210"/>
      <c r="AD377" s="210"/>
      <c r="AE377" s="210" t="s">
        <v>149</v>
      </c>
      <c r="AF377" s="210"/>
      <c r="AG377" s="210"/>
      <c r="AH377" s="210"/>
      <c r="AI377" s="210"/>
      <c r="AJ377" s="210"/>
      <c r="AK377" s="210"/>
      <c r="AL377" s="210"/>
      <c r="AM377" s="210">
        <v>21</v>
      </c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  <c r="BB377" s="210"/>
      <c r="BC377" s="210"/>
      <c r="BD377" s="210"/>
      <c r="BE377" s="210"/>
      <c r="BF377" s="210"/>
      <c r="BG377" s="210"/>
      <c r="BH377" s="210"/>
    </row>
    <row r="378" spans="1:60" outlineLevel="1" x14ac:dyDescent="0.25">
      <c r="A378" s="247"/>
      <c r="B378" s="224"/>
      <c r="C378" s="239" t="s">
        <v>622</v>
      </c>
      <c r="D378" s="227"/>
      <c r="E378" s="230">
        <v>25.35</v>
      </c>
      <c r="F378" s="234"/>
      <c r="G378" s="234"/>
      <c r="H378" s="233"/>
      <c r="I378" s="250"/>
      <c r="J378" s="210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  <c r="AA378" s="210"/>
      <c r="AB378" s="210"/>
      <c r="AC378" s="210"/>
      <c r="AD378" s="210"/>
      <c r="AE378" s="210"/>
      <c r="AF378" s="210"/>
      <c r="AG378" s="210"/>
      <c r="AH378" s="210"/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  <c r="BH378" s="210"/>
    </row>
    <row r="379" spans="1:60" outlineLevel="1" x14ac:dyDescent="0.25">
      <c r="A379" s="248">
        <v>118</v>
      </c>
      <c r="B379" s="223" t="s">
        <v>623</v>
      </c>
      <c r="C379" s="238" t="s">
        <v>624</v>
      </c>
      <c r="D379" s="226" t="s">
        <v>214</v>
      </c>
      <c r="E379" s="229">
        <v>3.8</v>
      </c>
      <c r="F379" s="235"/>
      <c r="G379" s="234">
        <f>ROUND(E379*F379,2)</f>
        <v>0</v>
      </c>
      <c r="H379" s="233" t="s">
        <v>514</v>
      </c>
      <c r="I379" s="250" t="s">
        <v>148</v>
      </c>
      <c r="J379" s="210"/>
      <c r="K379" s="210"/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  <c r="AC379" s="210"/>
      <c r="AD379" s="210"/>
      <c r="AE379" s="210" t="s">
        <v>149</v>
      </c>
      <c r="AF379" s="210"/>
      <c r="AG379" s="210"/>
      <c r="AH379" s="210"/>
      <c r="AI379" s="210"/>
      <c r="AJ379" s="210"/>
      <c r="AK379" s="210"/>
      <c r="AL379" s="210"/>
      <c r="AM379" s="210">
        <v>21</v>
      </c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  <c r="BH379" s="210"/>
    </row>
    <row r="380" spans="1:60" outlineLevel="1" x14ac:dyDescent="0.25">
      <c r="A380" s="247"/>
      <c r="B380" s="224"/>
      <c r="C380" s="239" t="s">
        <v>625</v>
      </c>
      <c r="D380" s="227"/>
      <c r="E380" s="230">
        <v>3.8</v>
      </c>
      <c r="F380" s="234"/>
      <c r="G380" s="234"/>
      <c r="H380" s="233"/>
      <c r="I380" s="250"/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  <c r="AC380" s="210"/>
      <c r="AD380" s="210"/>
      <c r="AE380" s="210"/>
      <c r="AF380" s="210"/>
      <c r="AG380" s="210"/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</row>
    <row r="381" spans="1:60" outlineLevel="1" x14ac:dyDescent="0.25">
      <c r="A381" s="248">
        <v>119</v>
      </c>
      <c r="B381" s="223" t="s">
        <v>626</v>
      </c>
      <c r="C381" s="238" t="s">
        <v>627</v>
      </c>
      <c r="D381" s="226" t="s">
        <v>214</v>
      </c>
      <c r="E381" s="229">
        <v>4.9000000000000004</v>
      </c>
      <c r="F381" s="235"/>
      <c r="G381" s="234">
        <f>ROUND(E381*F381,2)</f>
        <v>0</v>
      </c>
      <c r="H381" s="233" t="s">
        <v>514</v>
      </c>
      <c r="I381" s="250" t="s">
        <v>148</v>
      </c>
      <c r="J381" s="210"/>
      <c r="K381" s="210"/>
      <c r="L381" s="210"/>
      <c r="M381" s="210"/>
      <c r="N381" s="210"/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  <c r="AA381" s="210"/>
      <c r="AB381" s="210"/>
      <c r="AC381" s="210"/>
      <c r="AD381" s="210"/>
      <c r="AE381" s="210" t="s">
        <v>149</v>
      </c>
      <c r="AF381" s="210"/>
      <c r="AG381" s="210"/>
      <c r="AH381" s="210"/>
      <c r="AI381" s="210"/>
      <c r="AJ381" s="210"/>
      <c r="AK381" s="210"/>
      <c r="AL381" s="210"/>
      <c r="AM381" s="210">
        <v>21</v>
      </c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B381" s="210"/>
      <c r="BC381" s="210"/>
      <c r="BD381" s="210"/>
      <c r="BE381" s="210"/>
      <c r="BF381" s="210"/>
      <c r="BG381" s="210"/>
      <c r="BH381" s="210"/>
    </row>
    <row r="382" spans="1:60" outlineLevel="1" x14ac:dyDescent="0.25">
      <c r="A382" s="247"/>
      <c r="B382" s="224"/>
      <c r="C382" s="239" t="s">
        <v>628</v>
      </c>
      <c r="D382" s="227"/>
      <c r="E382" s="230">
        <v>4.9000000000000004</v>
      </c>
      <c r="F382" s="234"/>
      <c r="G382" s="234"/>
      <c r="H382" s="233"/>
      <c r="I382" s="250"/>
      <c r="J382" s="210"/>
      <c r="K382" s="210"/>
      <c r="L382" s="210"/>
      <c r="M382" s="210"/>
      <c r="N382" s="210"/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  <c r="AA382" s="210"/>
      <c r="AB382" s="210"/>
      <c r="AC382" s="210"/>
      <c r="AD382" s="210"/>
      <c r="AE382" s="210"/>
      <c r="AF382" s="210"/>
      <c r="AG382" s="210"/>
      <c r="AH382" s="210"/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  <c r="BA382" s="210"/>
      <c r="BB382" s="210"/>
      <c r="BC382" s="210"/>
      <c r="BD382" s="210"/>
      <c r="BE382" s="210"/>
      <c r="BF382" s="210"/>
      <c r="BG382" s="210"/>
      <c r="BH382" s="210"/>
    </row>
    <row r="383" spans="1:60" outlineLevel="1" x14ac:dyDescent="0.25">
      <c r="A383" s="247"/>
      <c r="B383" s="310" t="s">
        <v>629</v>
      </c>
      <c r="C383" s="311"/>
      <c r="D383" s="312"/>
      <c r="E383" s="313"/>
      <c r="F383" s="314"/>
      <c r="G383" s="315"/>
      <c r="H383" s="233"/>
      <c r="I383" s="250"/>
      <c r="J383" s="210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  <c r="AA383" s="210"/>
      <c r="AB383" s="210"/>
      <c r="AC383" s="210">
        <v>0</v>
      </c>
      <c r="AD383" s="210"/>
      <c r="AE383" s="210"/>
      <c r="AF383" s="210"/>
      <c r="AG383" s="210"/>
      <c r="AH383" s="210"/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  <c r="BA383" s="210"/>
      <c r="BB383" s="210"/>
      <c r="BC383" s="210"/>
      <c r="BD383" s="210"/>
      <c r="BE383" s="210"/>
      <c r="BF383" s="210"/>
      <c r="BG383" s="210"/>
      <c r="BH383" s="210"/>
    </row>
    <row r="384" spans="1:60" outlineLevel="1" x14ac:dyDescent="0.25">
      <c r="A384" s="247"/>
      <c r="B384" s="310" t="s">
        <v>630</v>
      </c>
      <c r="C384" s="311"/>
      <c r="D384" s="312"/>
      <c r="E384" s="313"/>
      <c r="F384" s="314"/>
      <c r="G384" s="315"/>
      <c r="H384" s="233"/>
      <c r="I384" s="250"/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0"/>
      <c r="AB384" s="210"/>
      <c r="AC384" s="210"/>
      <c r="AD384" s="210"/>
      <c r="AE384" s="210" t="s">
        <v>144</v>
      </c>
      <c r="AF384" s="210"/>
      <c r="AG384" s="210"/>
      <c r="AH384" s="210"/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  <c r="BH384" s="210"/>
    </row>
    <row r="385" spans="1:60" outlineLevel="1" x14ac:dyDescent="0.25">
      <c r="A385" s="247"/>
      <c r="B385" s="310" t="s">
        <v>631</v>
      </c>
      <c r="C385" s="311"/>
      <c r="D385" s="312"/>
      <c r="E385" s="313"/>
      <c r="F385" s="314"/>
      <c r="G385" s="315"/>
      <c r="H385" s="233"/>
      <c r="I385" s="250"/>
      <c r="J385" s="210"/>
      <c r="K385" s="210"/>
      <c r="L385" s="210"/>
      <c r="M385" s="210"/>
      <c r="N385" s="210"/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  <c r="AA385" s="210"/>
      <c r="AB385" s="210"/>
      <c r="AC385" s="210">
        <v>1</v>
      </c>
      <c r="AD385" s="210"/>
      <c r="AE385" s="210"/>
      <c r="AF385" s="210"/>
      <c r="AG385" s="210"/>
      <c r="AH385" s="210"/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  <c r="BA385" s="210"/>
      <c r="BB385" s="210"/>
      <c r="BC385" s="210"/>
      <c r="BD385" s="210"/>
      <c r="BE385" s="210"/>
      <c r="BF385" s="210"/>
      <c r="BG385" s="210"/>
      <c r="BH385" s="210"/>
    </row>
    <row r="386" spans="1:60" ht="20.399999999999999" outlineLevel="1" x14ac:dyDescent="0.25">
      <c r="A386" s="248">
        <v>120</v>
      </c>
      <c r="B386" s="223" t="s">
        <v>632</v>
      </c>
      <c r="C386" s="238" t="s">
        <v>633</v>
      </c>
      <c r="D386" s="226" t="s">
        <v>230</v>
      </c>
      <c r="E386" s="229">
        <v>2</v>
      </c>
      <c r="F386" s="235"/>
      <c r="G386" s="234">
        <f>ROUND(E386*F386,2)</f>
        <v>0</v>
      </c>
      <c r="H386" s="233" t="s">
        <v>514</v>
      </c>
      <c r="I386" s="250" t="s">
        <v>148</v>
      </c>
      <c r="J386" s="210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  <c r="AA386" s="210"/>
      <c r="AB386" s="210"/>
      <c r="AC386" s="210"/>
      <c r="AD386" s="210"/>
      <c r="AE386" s="210" t="s">
        <v>149</v>
      </c>
      <c r="AF386" s="210"/>
      <c r="AG386" s="210"/>
      <c r="AH386" s="210"/>
      <c r="AI386" s="210"/>
      <c r="AJ386" s="210"/>
      <c r="AK386" s="210"/>
      <c r="AL386" s="210"/>
      <c r="AM386" s="210">
        <v>21</v>
      </c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  <c r="BA386" s="210"/>
      <c r="BB386" s="210"/>
      <c r="BC386" s="210"/>
      <c r="BD386" s="210"/>
      <c r="BE386" s="210"/>
      <c r="BF386" s="210"/>
      <c r="BG386" s="210"/>
      <c r="BH386" s="210"/>
    </row>
    <row r="387" spans="1:60" outlineLevel="1" x14ac:dyDescent="0.25">
      <c r="A387" s="247"/>
      <c r="B387" s="224"/>
      <c r="C387" s="300" t="s">
        <v>634</v>
      </c>
      <c r="D387" s="301"/>
      <c r="E387" s="302"/>
      <c r="F387" s="303"/>
      <c r="G387" s="304"/>
      <c r="H387" s="233"/>
      <c r="I387" s="25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  <c r="AA387" s="210"/>
      <c r="AB387" s="210"/>
      <c r="AC387" s="210"/>
      <c r="AD387" s="210"/>
      <c r="AE387" s="210"/>
      <c r="AF387" s="210"/>
      <c r="AG387" s="210"/>
      <c r="AH387" s="210"/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5" t="str">
        <f>C387</f>
        <v>pro mřížky</v>
      </c>
      <c r="BB387" s="210"/>
      <c r="BC387" s="210"/>
      <c r="BD387" s="210"/>
      <c r="BE387" s="210"/>
      <c r="BF387" s="210"/>
      <c r="BG387" s="210"/>
      <c r="BH387" s="210"/>
    </row>
    <row r="388" spans="1:60" outlineLevel="1" x14ac:dyDescent="0.25">
      <c r="A388" s="247"/>
      <c r="B388" s="224"/>
      <c r="C388" s="300" t="s">
        <v>635</v>
      </c>
      <c r="D388" s="301"/>
      <c r="E388" s="302"/>
      <c r="F388" s="303"/>
      <c r="G388" s="304"/>
      <c r="H388" s="233"/>
      <c r="I388" s="250"/>
      <c r="J388" s="210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  <c r="AA388" s="210"/>
      <c r="AB388" s="210"/>
      <c r="AC388" s="210"/>
      <c r="AD388" s="210"/>
      <c r="AE388" s="210"/>
      <c r="AF388" s="210"/>
      <c r="AG388" s="210"/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5" t="str">
        <f>C388</f>
        <v>Včetně pomocného lešení o výšce podlahy do 1900 mm a pro zatížení do 1,5 kPa  (150 kg/m2).</v>
      </c>
      <c r="BB388" s="210"/>
      <c r="BC388" s="210"/>
      <c r="BD388" s="210"/>
      <c r="BE388" s="210"/>
      <c r="BF388" s="210"/>
      <c r="BG388" s="210"/>
      <c r="BH388" s="210"/>
    </row>
    <row r="389" spans="1:60" outlineLevel="1" x14ac:dyDescent="0.25">
      <c r="A389" s="247"/>
      <c r="B389" s="310" t="s">
        <v>629</v>
      </c>
      <c r="C389" s="311"/>
      <c r="D389" s="312"/>
      <c r="E389" s="313"/>
      <c r="F389" s="314"/>
      <c r="G389" s="315"/>
      <c r="H389" s="233"/>
      <c r="I389" s="250"/>
      <c r="J389" s="210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  <c r="AA389" s="210"/>
      <c r="AB389" s="210"/>
      <c r="AC389" s="210">
        <v>0</v>
      </c>
      <c r="AD389" s="210"/>
      <c r="AE389" s="210"/>
      <c r="AF389" s="210"/>
      <c r="AG389" s="210"/>
      <c r="AH389" s="210"/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/>
      <c r="BG389" s="210"/>
      <c r="BH389" s="210"/>
    </row>
    <row r="390" spans="1:60" outlineLevel="1" x14ac:dyDescent="0.25">
      <c r="A390" s="247"/>
      <c r="B390" s="310" t="s">
        <v>630</v>
      </c>
      <c r="C390" s="311"/>
      <c r="D390" s="312"/>
      <c r="E390" s="313"/>
      <c r="F390" s="314"/>
      <c r="G390" s="315"/>
      <c r="H390" s="233"/>
      <c r="I390" s="25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  <c r="AA390" s="210"/>
      <c r="AB390" s="210"/>
      <c r="AC390" s="210"/>
      <c r="AD390" s="210"/>
      <c r="AE390" s="210" t="s">
        <v>144</v>
      </c>
      <c r="AF390" s="210"/>
      <c r="AG390" s="210"/>
      <c r="AH390" s="210"/>
      <c r="AI390" s="210"/>
      <c r="AJ390" s="210"/>
      <c r="AK390" s="210"/>
      <c r="AL390" s="210"/>
      <c r="AM390" s="210"/>
      <c r="AN390" s="210"/>
      <c r="AO390" s="210"/>
      <c r="AP390" s="210"/>
      <c r="AQ390" s="210"/>
      <c r="AR390" s="210"/>
      <c r="AS390" s="210"/>
      <c r="AT390" s="210"/>
      <c r="AU390" s="210"/>
      <c r="AV390" s="210"/>
      <c r="AW390" s="210"/>
      <c r="AX390" s="210"/>
      <c r="AY390" s="210"/>
      <c r="AZ390" s="210"/>
      <c r="BA390" s="210"/>
      <c r="BB390" s="210"/>
      <c r="BC390" s="210"/>
      <c r="BD390" s="210"/>
      <c r="BE390" s="210"/>
      <c r="BF390" s="210"/>
      <c r="BG390" s="210"/>
      <c r="BH390" s="210"/>
    </row>
    <row r="391" spans="1:60" outlineLevel="1" x14ac:dyDescent="0.25">
      <c r="A391" s="247"/>
      <c r="B391" s="310" t="s">
        <v>631</v>
      </c>
      <c r="C391" s="311"/>
      <c r="D391" s="312"/>
      <c r="E391" s="313"/>
      <c r="F391" s="314"/>
      <c r="G391" s="315"/>
      <c r="H391" s="233"/>
      <c r="I391" s="25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  <c r="AA391" s="210"/>
      <c r="AB391" s="210"/>
      <c r="AC391" s="210">
        <v>1</v>
      </c>
      <c r="AD391" s="210"/>
      <c r="AE391" s="210"/>
      <c r="AF391" s="210"/>
      <c r="AG391" s="210"/>
      <c r="AH391" s="210"/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  <c r="BB391" s="210"/>
      <c r="BC391" s="210"/>
      <c r="BD391" s="210"/>
      <c r="BE391" s="210"/>
      <c r="BF391" s="210"/>
      <c r="BG391" s="210"/>
      <c r="BH391" s="210"/>
    </row>
    <row r="392" spans="1:60" ht="20.399999999999999" outlineLevel="1" x14ac:dyDescent="0.25">
      <c r="A392" s="248">
        <v>121</v>
      </c>
      <c r="B392" s="223" t="s">
        <v>636</v>
      </c>
      <c r="C392" s="238" t="s">
        <v>637</v>
      </c>
      <c r="D392" s="226" t="s">
        <v>230</v>
      </c>
      <c r="E392" s="229">
        <v>1</v>
      </c>
      <c r="F392" s="235"/>
      <c r="G392" s="234">
        <f>ROUND(E392*F392,2)</f>
        <v>0</v>
      </c>
      <c r="H392" s="233" t="s">
        <v>514</v>
      </c>
      <c r="I392" s="250" t="s">
        <v>148</v>
      </c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0"/>
      <c r="AB392" s="210"/>
      <c r="AC392" s="210"/>
      <c r="AD392" s="210"/>
      <c r="AE392" s="210" t="s">
        <v>149</v>
      </c>
      <c r="AF392" s="210"/>
      <c r="AG392" s="210"/>
      <c r="AH392" s="210"/>
      <c r="AI392" s="210"/>
      <c r="AJ392" s="210"/>
      <c r="AK392" s="210"/>
      <c r="AL392" s="210"/>
      <c r="AM392" s="210">
        <v>21</v>
      </c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  <c r="BH392" s="210"/>
    </row>
    <row r="393" spans="1:60" outlineLevel="1" x14ac:dyDescent="0.25">
      <c r="A393" s="247"/>
      <c r="B393" s="224"/>
      <c r="C393" s="300" t="s">
        <v>634</v>
      </c>
      <c r="D393" s="301"/>
      <c r="E393" s="302"/>
      <c r="F393" s="303"/>
      <c r="G393" s="304"/>
      <c r="H393" s="233"/>
      <c r="I393" s="250"/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  <c r="AA393" s="210"/>
      <c r="AB393" s="210"/>
      <c r="AC393" s="210"/>
      <c r="AD393" s="210"/>
      <c r="AE393" s="210"/>
      <c r="AF393" s="210"/>
      <c r="AG393" s="210"/>
      <c r="AH393" s="210"/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5" t="str">
        <f>C393</f>
        <v>pro mřížky</v>
      </c>
      <c r="BB393" s="210"/>
      <c r="BC393" s="210"/>
      <c r="BD393" s="210"/>
      <c r="BE393" s="210"/>
      <c r="BF393" s="210"/>
      <c r="BG393" s="210"/>
      <c r="BH393" s="210"/>
    </row>
    <row r="394" spans="1:60" outlineLevel="1" x14ac:dyDescent="0.25">
      <c r="A394" s="247"/>
      <c r="B394" s="224"/>
      <c r="C394" s="300" t="s">
        <v>635</v>
      </c>
      <c r="D394" s="301"/>
      <c r="E394" s="302"/>
      <c r="F394" s="303"/>
      <c r="G394" s="304"/>
      <c r="H394" s="233"/>
      <c r="I394" s="25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  <c r="AA394" s="210"/>
      <c r="AB394" s="210"/>
      <c r="AC394" s="210"/>
      <c r="AD394" s="210"/>
      <c r="AE394" s="210"/>
      <c r="AF394" s="210"/>
      <c r="AG394" s="210"/>
      <c r="AH394" s="210"/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5" t="str">
        <f>C394</f>
        <v>Včetně pomocného lešení o výšce podlahy do 1900 mm a pro zatížení do 1,5 kPa  (150 kg/m2).</v>
      </c>
      <c r="BB394" s="210"/>
      <c r="BC394" s="210"/>
      <c r="BD394" s="210"/>
      <c r="BE394" s="210"/>
      <c r="BF394" s="210"/>
      <c r="BG394" s="210"/>
      <c r="BH394" s="210"/>
    </row>
    <row r="395" spans="1:60" outlineLevel="1" x14ac:dyDescent="0.25">
      <c r="A395" s="247"/>
      <c r="B395" s="310" t="s">
        <v>629</v>
      </c>
      <c r="C395" s="311"/>
      <c r="D395" s="312"/>
      <c r="E395" s="313"/>
      <c r="F395" s="314"/>
      <c r="G395" s="315"/>
      <c r="H395" s="233"/>
      <c r="I395" s="25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  <c r="AA395" s="210"/>
      <c r="AB395" s="210"/>
      <c r="AC395" s="210">
        <v>0</v>
      </c>
      <c r="AD395" s="210"/>
      <c r="AE395" s="210"/>
      <c r="AF395" s="210"/>
      <c r="AG395" s="210"/>
      <c r="AH395" s="210"/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  <c r="BH395" s="210"/>
    </row>
    <row r="396" spans="1:60" outlineLevel="1" x14ac:dyDescent="0.25">
      <c r="A396" s="247"/>
      <c r="B396" s="310" t="s">
        <v>630</v>
      </c>
      <c r="C396" s="311"/>
      <c r="D396" s="312"/>
      <c r="E396" s="313"/>
      <c r="F396" s="314"/>
      <c r="G396" s="315"/>
      <c r="H396" s="233"/>
      <c r="I396" s="25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  <c r="AA396" s="210"/>
      <c r="AB396" s="210"/>
      <c r="AC396" s="210"/>
      <c r="AD396" s="210"/>
      <c r="AE396" s="210" t="s">
        <v>144</v>
      </c>
      <c r="AF396" s="210"/>
      <c r="AG396" s="210"/>
      <c r="AH396" s="210"/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  <c r="BA396" s="210"/>
      <c r="BB396" s="210"/>
      <c r="BC396" s="210"/>
      <c r="BD396" s="210"/>
      <c r="BE396" s="210"/>
      <c r="BF396" s="210"/>
      <c r="BG396" s="210"/>
      <c r="BH396" s="210"/>
    </row>
    <row r="397" spans="1:60" outlineLevel="1" x14ac:dyDescent="0.25">
      <c r="A397" s="247"/>
      <c r="B397" s="310" t="s">
        <v>631</v>
      </c>
      <c r="C397" s="311"/>
      <c r="D397" s="312"/>
      <c r="E397" s="313"/>
      <c r="F397" s="314"/>
      <c r="G397" s="315"/>
      <c r="H397" s="233"/>
      <c r="I397" s="25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0"/>
      <c r="AB397" s="210"/>
      <c r="AC397" s="210">
        <v>1</v>
      </c>
      <c r="AD397" s="210"/>
      <c r="AE397" s="210"/>
      <c r="AF397" s="210"/>
      <c r="AG397" s="210"/>
      <c r="AH397" s="210"/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  <c r="BH397" s="210"/>
    </row>
    <row r="398" spans="1:60" outlineLevel="1" x14ac:dyDescent="0.25">
      <c r="A398" s="248">
        <v>122</v>
      </c>
      <c r="B398" s="223" t="s">
        <v>638</v>
      </c>
      <c r="C398" s="238" t="s">
        <v>639</v>
      </c>
      <c r="D398" s="226" t="s">
        <v>159</v>
      </c>
      <c r="E398" s="229">
        <v>7.0975000000000001</v>
      </c>
      <c r="F398" s="235"/>
      <c r="G398" s="234">
        <f>ROUND(E398*F398,2)</f>
        <v>0</v>
      </c>
      <c r="H398" s="233" t="s">
        <v>514</v>
      </c>
      <c r="I398" s="250" t="s">
        <v>148</v>
      </c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  <c r="AA398" s="210"/>
      <c r="AB398" s="210"/>
      <c r="AC398" s="210"/>
      <c r="AD398" s="210"/>
      <c r="AE398" s="210" t="s">
        <v>149</v>
      </c>
      <c r="AF398" s="210"/>
      <c r="AG398" s="210"/>
      <c r="AH398" s="210"/>
      <c r="AI398" s="210"/>
      <c r="AJ398" s="210"/>
      <c r="AK398" s="210"/>
      <c r="AL398" s="210"/>
      <c r="AM398" s="210">
        <v>21</v>
      </c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  <c r="BH398" s="210"/>
    </row>
    <row r="399" spans="1:60" outlineLevel="1" x14ac:dyDescent="0.25">
      <c r="A399" s="247"/>
      <c r="B399" s="224"/>
      <c r="C399" s="300" t="s">
        <v>635</v>
      </c>
      <c r="D399" s="301"/>
      <c r="E399" s="302"/>
      <c r="F399" s="303"/>
      <c r="G399" s="304"/>
      <c r="H399" s="233"/>
      <c r="I399" s="25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  <c r="AC399" s="210"/>
      <c r="AD399" s="210"/>
      <c r="AE399" s="210"/>
      <c r="AF399" s="210"/>
      <c r="AG399" s="210"/>
      <c r="AH399" s="210"/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5" t="str">
        <f>C399</f>
        <v>Včetně pomocného lešení o výšce podlahy do 1900 mm a pro zatížení do 1,5 kPa  (150 kg/m2).</v>
      </c>
      <c r="BB399" s="210"/>
      <c r="BC399" s="210"/>
      <c r="BD399" s="210"/>
      <c r="BE399" s="210"/>
      <c r="BF399" s="210"/>
      <c r="BG399" s="210"/>
      <c r="BH399" s="210"/>
    </row>
    <row r="400" spans="1:60" outlineLevel="1" x14ac:dyDescent="0.25">
      <c r="A400" s="247"/>
      <c r="B400" s="224"/>
      <c r="C400" s="239" t="s">
        <v>640</v>
      </c>
      <c r="D400" s="227"/>
      <c r="E400" s="230">
        <v>3.9375</v>
      </c>
      <c r="F400" s="234"/>
      <c r="G400" s="234"/>
      <c r="H400" s="233"/>
      <c r="I400" s="25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0"/>
      <c r="AB400" s="210"/>
      <c r="AC400" s="210"/>
      <c r="AD400" s="210"/>
      <c r="AE400" s="210"/>
      <c r="AF400" s="210"/>
      <c r="AG400" s="210"/>
      <c r="AH400" s="210"/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  <c r="BH400" s="210"/>
    </row>
    <row r="401" spans="1:60" outlineLevel="1" x14ac:dyDescent="0.25">
      <c r="A401" s="247"/>
      <c r="B401" s="224"/>
      <c r="C401" s="239" t="s">
        <v>641</v>
      </c>
      <c r="D401" s="227"/>
      <c r="E401" s="230">
        <v>3.16</v>
      </c>
      <c r="F401" s="234"/>
      <c r="G401" s="234"/>
      <c r="H401" s="233"/>
      <c r="I401" s="250"/>
      <c r="J401" s="210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0"/>
      <c r="AB401" s="210"/>
      <c r="AC401" s="210"/>
      <c r="AD401" s="210"/>
      <c r="AE401" s="210"/>
      <c r="AF401" s="210"/>
      <c r="AG401" s="210"/>
      <c r="AH401" s="210"/>
      <c r="AI401" s="210"/>
      <c r="AJ401" s="210"/>
      <c r="AK401" s="210"/>
      <c r="AL401" s="210"/>
      <c r="AM401" s="210"/>
      <c r="AN401" s="210"/>
      <c r="AO401" s="210"/>
      <c r="AP401" s="210"/>
      <c r="AQ401" s="210"/>
      <c r="AR401" s="210"/>
      <c r="AS401" s="210"/>
      <c r="AT401" s="210"/>
      <c r="AU401" s="210"/>
      <c r="AV401" s="210"/>
      <c r="AW401" s="210"/>
      <c r="AX401" s="210"/>
      <c r="AY401" s="210"/>
      <c r="AZ401" s="210"/>
      <c r="BA401" s="210"/>
      <c r="BB401" s="210"/>
      <c r="BC401" s="210"/>
      <c r="BD401" s="210"/>
      <c r="BE401" s="210"/>
      <c r="BF401" s="210"/>
      <c r="BG401" s="210"/>
      <c r="BH401" s="210"/>
    </row>
    <row r="402" spans="1:60" outlineLevel="1" x14ac:dyDescent="0.25">
      <c r="A402" s="247"/>
      <c r="B402" s="310" t="s">
        <v>642</v>
      </c>
      <c r="C402" s="311"/>
      <c r="D402" s="312"/>
      <c r="E402" s="313"/>
      <c r="F402" s="314"/>
      <c r="G402" s="315"/>
      <c r="H402" s="233"/>
      <c r="I402" s="250"/>
      <c r="J402" s="210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  <c r="AC402" s="210">
        <v>0</v>
      </c>
      <c r="AD402" s="210"/>
      <c r="AE402" s="210"/>
      <c r="AF402" s="210"/>
      <c r="AG402" s="210"/>
      <c r="AH402" s="210"/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  <c r="BA402" s="210"/>
      <c r="BB402" s="210"/>
      <c r="BC402" s="210"/>
      <c r="BD402" s="210"/>
      <c r="BE402" s="210"/>
      <c r="BF402" s="210"/>
      <c r="BG402" s="210"/>
      <c r="BH402" s="210"/>
    </row>
    <row r="403" spans="1:60" outlineLevel="1" x14ac:dyDescent="0.25">
      <c r="A403" s="247"/>
      <c r="B403" s="310" t="s">
        <v>643</v>
      </c>
      <c r="C403" s="311"/>
      <c r="D403" s="312"/>
      <c r="E403" s="313"/>
      <c r="F403" s="314"/>
      <c r="G403" s="315"/>
      <c r="H403" s="233"/>
      <c r="I403" s="250"/>
      <c r="J403" s="210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  <c r="AA403" s="210"/>
      <c r="AB403" s="210"/>
      <c r="AC403" s="210">
        <v>1</v>
      </c>
      <c r="AD403" s="210"/>
      <c r="AE403" s="210"/>
      <c r="AF403" s="210"/>
      <c r="AG403" s="210"/>
      <c r="AH403" s="210"/>
      <c r="AI403" s="210"/>
      <c r="AJ403" s="210"/>
      <c r="AK403" s="210"/>
      <c r="AL403" s="210"/>
      <c r="AM403" s="210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10"/>
      <c r="AZ403" s="210"/>
      <c r="BA403" s="210"/>
      <c r="BB403" s="210"/>
      <c r="BC403" s="210"/>
      <c r="BD403" s="210"/>
      <c r="BE403" s="210"/>
      <c r="BF403" s="210"/>
      <c r="BG403" s="210"/>
      <c r="BH403" s="210"/>
    </row>
    <row r="404" spans="1:60" ht="20.399999999999999" outlineLevel="1" x14ac:dyDescent="0.25">
      <c r="A404" s="248">
        <v>123</v>
      </c>
      <c r="B404" s="223" t="s">
        <v>644</v>
      </c>
      <c r="C404" s="238" t="s">
        <v>645</v>
      </c>
      <c r="D404" s="226" t="s">
        <v>230</v>
      </c>
      <c r="E404" s="229">
        <v>2</v>
      </c>
      <c r="F404" s="235"/>
      <c r="G404" s="234">
        <f>ROUND(E404*F404,2)</f>
        <v>0</v>
      </c>
      <c r="H404" s="233" t="s">
        <v>514</v>
      </c>
      <c r="I404" s="250" t="s">
        <v>148</v>
      </c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0"/>
      <c r="AB404" s="210"/>
      <c r="AC404" s="210"/>
      <c r="AD404" s="210"/>
      <c r="AE404" s="210" t="s">
        <v>149</v>
      </c>
      <c r="AF404" s="210"/>
      <c r="AG404" s="210"/>
      <c r="AH404" s="210"/>
      <c r="AI404" s="210"/>
      <c r="AJ404" s="210"/>
      <c r="AK404" s="210"/>
      <c r="AL404" s="210"/>
      <c r="AM404" s="210">
        <v>21</v>
      </c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  <c r="BB404" s="210"/>
      <c r="BC404" s="210"/>
      <c r="BD404" s="210"/>
      <c r="BE404" s="210"/>
      <c r="BF404" s="210"/>
      <c r="BG404" s="210"/>
      <c r="BH404" s="210"/>
    </row>
    <row r="405" spans="1:60" outlineLevel="1" x14ac:dyDescent="0.25">
      <c r="A405" s="247"/>
      <c r="B405" s="224"/>
      <c r="C405" s="300" t="s">
        <v>635</v>
      </c>
      <c r="D405" s="301"/>
      <c r="E405" s="302"/>
      <c r="F405" s="303"/>
      <c r="G405" s="304"/>
      <c r="H405" s="233"/>
      <c r="I405" s="250"/>
      <c r="J405" s="210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0"/>
      <c r="AB405" s="210"/>
      <c r="AC405" s="210"/>
      <c r="AD405" s="210"/>
      <c r="AE405" s="210"/>
      <c r="AF405" s="210"/>
      <c r="AG405" s="210"/>
      <c r="AH405" s="210"/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0"/>
      <c r="AS405" s="210"/>
      <c r="AT405" s="210"/>
      <c r="AU405" s="210"/>
      <c r="AV405" s="210"/>
      <c r="AW405" s="210"/>
      <c r="AX405" s="210"/>
      <c r="AY405" s="210"/>
      <c r="AZ405" s="210"/>
      <c r="BA405" s="215" t="str">
        <f>C405</f>
        <v>Včetně pomocného lešení o výšce podlahy do 1900 mm a pro zatížení do 1,5 kPa  (150 kg/m2).</v>
      </c>
      <c r="BB405" s="210"/>
      <c r="BC405" s="210"/>
      <c r="BD405" s="210"/>
      <c r="BE405" s="210"/>
      <c r="BF405" s="210"/>
      <c r="BG405" s="210"/>
      <c r="BH405" s="210"/>
    </row>
    <row r="406" spans="1:60" outlineLevel="1" x14ac:dyDescent="0.25">
      <c r="A406" s="247"/>
      <c r="B406" s="224"/>
      <c r="C406" s="239" t="s">
        <v>646</v>
      </c>
      <c r="D406" s="227"/>
      <c r="E406" s="230">
        <v>2</v>
      </c>
      <c r="F406" s="234"/>
      <c r="G406" s="234"/>
      <c r="H406" s="233"/>
      <c r="I406" s="25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0"/>
      <c r="AB406" s="210"/>
      <c r="AC406" s="210"/>
      <c r="AD406" s="210"/>
      <c r="AE406" s="210"/>
      <c r="AF406" s="210"/>
      <c r="AG406" s="210"/>
      <c r="AH406" s="210"/>
      <c r="AI406" s="210"/>
      <c r="AJ406" s="210"/>
      <c r="AK406" s="210"/>
      <c r="AL406" s="210"/>
      <c r="AM406" s="210"/>
      <c r="AN406" s="210"/>
      <c r="AO406" s="210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  <c r="BB406" s="210"/>
      <c r="BC406" s="210"/>
      <c r="BD406" s="210"/>
      <c r="BE406" s="210"/>
      <c r="BF406" s="210"/>
      <c r="BG406" s="210"/>
      <c r="BH406" s="210"/>
    </row>
    <row r="407" spans="1:60" outlineLevel="1" x14ac:dyDescent="0.25">
      <c r="A407" s="247"/>
      <c r="B407" s="310" t="s">
        <v>642</v>
      </c>
      <c r="C407" s="311"/>
      <c r="D407" s="312"/>
      <c r="E407" s="313"/>
      <c r="F407" s="314"/>
      <c r="G407" s="315"/>
      <c r="H407" s="233"/>
      <c r="I407" s="25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0"/>
      <c r="AB407" s="210"/>
      <c r="AC407" s="210">
        <v>0</v>
      </c>
      <c r="AD407" s="210"/>
      <c r="AE407" s="210"/>
      <c r="AF407" s="210"/>
      <c r="AG407" s="210"/>
      <c r="AH407" s="210"/>
      <c r="AI407" s="210"/>
      <c r="AJ407" s="210"/>
      <c r="AK407" s="210"/>
      <c r="AL407" s="210"/>
      <c r="AM407" s="210"/>
      <c r="AN407" s="210"/>
      <c r="AO407" s="210"/>
      <c r="AP407" s="210"/>
      <c r="AQ407" s="210"/>
      <c r="AR407" s="210"/>
      <c r="AS407" s="210"/>
      <c r="AT407" s="210"/>
      <c r="AU407" s="210"/>
      <c r="AV407" s="210"/>
      <c r="AW407" s="210"/>
      <c r="AX407" s="210"/>
      <c r="AY407" s="210"/>
      <c r="AZ407" s="210"/>
      <c r="BA407" s="210"/>
      <c r="BB407" s="210"/>
      <c r="BC407" s="210"/>
      <c r="BD407" s="210"/>
      <c r="BE407" s="210"/>
      <c r="BF407" s="210"/>
      <c r="BG407" s="210"/>
      <c r="BH407" s="210"/>
    </row>
    <row r="408" spans="1:60" outlineLevel="1" x14ac:dyDescent="0.25">
      <c r="A408" s="247"/>
      <c r="B408" s="310" t="s">
        <v>643</v>
      </c>
      <c r="C408" s="311"/>
      <c r="D408" s="312"/>
      <c r="E408" s="313"/>
      <c r="F408" s="314"/>
      <c r="G408" s="315"/>
      <c r="H408" s="233"/>
      <c r="I408" s="25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  <c r="AA408" s="210"/>
      <c r="AB408" s="210"/>
      <c r="AC408" s="210">
        <v>1</v>
      </c>
      <c r="AD408" s="210"/>
      <c r="AE408" s="210"/>
      <c r="AF408" s="210"/>
      <c r="AG408" s="210"/>
      <c r="AH408" s="210"/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B408" s="210"/>
      <c r="BC408" s="210"/>
      <c r="BD408" s="210"/>
      <c r="BE408" s="210"/>
      <c r="BF408" s="210"/>
      <c r="BG408" s="210"/>
      <c r="BH408" s="210"/>
    </row>
    <row r="409" spans="1:60" ht="20.399999999999999" outlineLevel="1" x14ac:dyDescent="0.25">
      <c r="A409" s="248">
        <v>124</v>
      </c>
      <c r="B409" s="223" t="s">
        <v>647</v>
      </c>
      <c r="C409" s="238" t="s">
        <v>648</v>
      </c>
      <c r="D409" s="226" t="s">
        <v>230</v>
      </c>
      <c r="E409" s="229">
        <v>2</v>
      </c>
      <c r="F409" s="235"/>
      <c r="G409" s="234">
        <f>ROUND(E409*F409,2)</f>
        <v>0</v>
      </c>
      <c r="H409" s="233" t="s">
        <v>514</v>
      </c>
      <c r="I409" s="250" t="s">
        <v>148</v>
      </c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  <c r="AA409" s="210"/>
      <c r="AB409" s="210"/>
      <c r="AC409" s="210"/>
      <c r="AD409" s="210"/>
      <c r="AE409" s="210" t="s">
        <v>149</v>
      </c>
      <c r="AF409" s="210"/>
      <c r="AG409" s="210"/>
      <c r="AH409" s="210"/>
      <c r="AI409" s="210"/>
      <c r="AJ409" s="210"/>
      <c r="AK409" s="210"/>
      <c r="AL409" s="210"/>
      <c r="AM409" s="210">
        <v>21</v>
      </c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  <c r="BA409" s="210"/>
      <c r="BB409" s="210"/>
      <c r="BC409" s="210"/>
      <c r="BD409" s="210"/>
      <c r="BE409" s="210"/>
      <c r="BF409" s="210"/>
      <c r="BG409" s="210"/>
      <c r="BH409" s="210"/>
    </row>
    <row r="410" spans="1:60" outlineLevel="1" x14ac:dyDescent="0.25">
      <c r="A410" s="247"/>
      <c r="B410" s="224"/>
      <c r="C410" s="300" t="s">
        <v>635</v>
      </c>
      <c r="D410" s="301"/>
      <c r="E410" s="302"/>
      <c r="F410" s="303"/>
      <c r="G410" s="304"/>
      <c r="H410" s="233"/>
      <c r="I410" s="25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  <c r="AA410" s="210"/>
      <c r="AB410" s="210"/>
      <c r="AC410" s="210"/>
      <c r="AD410" s="210"/>
      <c r="AE410" s="210"/>
      <c r="AF410" s="210"/>
      <c r="AG410" s="210"/>
      <c r="AH410" s="210"/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  <c r="BA410" s="215" t="str">
        <f>C410</f>
        <v>Včetně pomocného lešení o výšce podlahy do 1900 mm a pro zatížení do 1,5 kPa  (150 kg/m2).</v>
      </c>
      <c r="BB410" s="210"/>
      <c r="BC410" s="210"/>
      <c r="BD410" s="210"/>
      <c r="BE410" s="210"/>
      <c r="BF410" s="210"/>
      <c r="BG410" s="210"/>
      <c r="BH410" s="210"/>
    </row>
    <row r="411" spans="1:60" outlineLevel="1" x14ac:dyDescent="0.25">
      <c r="A411" s="247"/>
      <c r="B411" s="224"/>
      <c r="C411" s="239" t="s">
        <v>649</v>
      </c>
      <c r="D411" s="227"/>
      <c r="E411" s="230">
        <v>2</v>
      </c>
      <c r="F411" s="234"/>
      <c r="G411" s="234"/>
      <c r="H411" s="233"/>
      <c r="I411" s="250"/>
      <c r="J411" s="210"/>
      <c r="K411" s="210"/>
      <c r="L411" s="210"/>
      <c r="M411" s="210"/>
      <c r="N411" s="210"/>
      <c r="O411" s="210"/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  <c r="AA411" s="210"/>
      <c r="AB411" s="210"/>
      <c r="AC411" s="210"/>
      <c r="AD411" s="210"/>
      <c r="AE411" s="210"/>
      <c r="AF411" s="210"/>
      <c r="AG411" s="210"/>
      <c r="AH411" s="210"/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10"/>
      <c r="BA411" s="210"/>
      <c r="BB411" s="210"/>
      <c r="BC411" s="210"/>
      <c r="BD411" s="210"/>
      <c r="BE411" s="210"/>
      <c r="BF411" s="210"/>
      <c r="BG411" s="210"/>
      <c r="BH411" s="210"/>
    </row>
    <row r="412" spans="1:60" outlineLevel="1" x14ac:dyDescent="0.25">
      <c r="A412" s="247"/>
      <c r="B412" s="310" t="s">
        <v>642</v>
      </c>
      <c r="C412" s="311"/>
      <c r="D412" s="312"/>
      <c r="E412" s="313"/>
      <c r="F412" s="314"/>
      <c r="G412" s="315"/>
      <c r="H412" s="233"/>
      <c r="I412" s="250"/>
      <c r="J412" s="210"/>
      <c r="K412" s="210"/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0"/>
      <c r="AB412" s="210"/>
      <c r="AC412" s="210">
        <v>0</v>
      </c>
      <c r="AD412" s="210"/>
      <c r="AE412" s="210"/>
      <c r="AF412" s="210"/>
      <c r="AG412" s="210"/>
      <c r="AH412" s="210"/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  <c r="BH412" s="210"/>
    </row>
    <row r="413" spans="1:60" outlineLevel="1" x14ac:dyDescent="0.25">
      <c r="A413" s="247"/>
      <c r="B413" s="310" t="s">
        <v>643</v>
      </c>
      <c r="C413" s="311"/>
      <c r="D413" s="312"/>
      <c r="E413" s="313"/>
      <c r="F413" s="314"/>
      <c r="G413" s="315"/>
      <c r="H413" s="233"/>
      <c r="I413" s="250"/>
      <c r="J413" s="210"/>
      <c r="K413" s="210"/>
      <c r="L413" s="210"/>
      <c r="M413" s="210"/>
      <c r="N413" s="210"/>
      <c r="O413" s="210"/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  <c r="AA413" s="210"/>
      <c r="AB413" s="210"/>
      <c r="AC413" s="210">
        <v>1</v>
      </c>
      <c r="AD413" s="210"/>
      <c r="AE413" s="210"/>
      <c r="AF413" s="210"/>
      <c r="AG413" s="210"/>
      <c r="AH413" s="210"/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  <c r="BA413" s="210"/>
      <c r="BB413" s="210"/>
      <c r="BC413" s="210"/>
      <c r="BD413" s="210"/>
      <c r="BE413" s="210"/>
      <c r="BF413" s="210"/>
      <c r="BG413" s="210"/>
      <c r="BH413" s="210"/>
    </row>
    <row r="414" spans="1:60" ht="20.399999999999999" outlineLevel="1" x14ac:dyDescent="0.25">
      <c r="A414" s="248">
        <v>125</v>
      </c>
      <c r="B414" s="223" t="s">
        <v>650</v>
      </c>
      <c r="C414" s="238" t="s">
        <v>651</v>
      </c>
      <c r="D414" s="226" t="s">
        <v>230</v>
      </c>
      <c r="E414" s="229">
        <v>1</v>
      </c>
      <c r="F414" s="235"/>
      <c r="G414" s="234">
        <f>ROUND(E414*F414,2)</f>
        <v>0</v>
      </c>
      <c r="H414" s="233" t="s">
        <v>514</v>
      </c>
      <c r="I414" s="250" t="s">
        <v>148</v>
      </c>
      <c r="J414" s="210"/>
      <c r="K414" s="210"/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0"/>
      <c r="AB414" s="210"/>
      <c r="AC414" s="210"/>
      <c r="AD414" s="210"/>
      <c r="AE414" s="210" t="s">
        <v>149</v>
      </c>
      <c r="AF414" s="210"/>
      <c r="AG414" s="210"/>
      <c r="AH414" s="210"/>
      <c r="AI414" s="210"/>
      <c r="AJ414" s="210"/>
      <c r="AK414" s="210"/>
      <c r="AL414" s="210"/>
      <c r="AM414" s="210">
        <v>21</v>
      </c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  <c r="BA414" s="210"/>
      <c r="BB414" s="210"/>
      <c r="BC414" s="210"/>
      <c r="BD414" s="210"/>
      <c r="BE414" s="210"/>
      <c r="BF414" s="210"/>
      <c r="BG414" s="210"/>
      <c r="BH414" s="210"/>
    </row>
    <row r="415" spans="1:60" outlineLevel="1" x14ac:dyDescent="0.25">
      <c r="A415" s="247"/>
      <c r="B415" s="224"/>
      <c r="C415" s="300" t="s">
        <v>635</v>
      </c>
      <c r="D415" s="301"/>
      <c r="E415" s="302"/>
      <c r="F415" s="303"/>
      <c r="G415" s="304"/>
      <c r="H415" s="233"/>
      <c r="I415" s="250"/>
      <c r="J415" s="210"/>
      <c r="K415" s="210"/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0"/>
      <c r="AB415" s="210"/>
      <c r="AC415" s="210"/>
      <c r="AD415" s="210"/>
      <c r="AE415" s="210"/>
      <c r="AF415" s="210"/>
      <c r="AG415" s="210"/>
      <c r="AH415" s="210"/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  <c r="BA415" s="215" t="str">
        <f>C415</f>
        <v>Včetně pomocného lešení o výšce podlahy do 1900 mm a pro zatížení do 1,5 kPa  (150 kg/m2).</v>
      </c>
      <c r="BB415" s="210"/>
      <c r="BC415" s="210"/>
      <c r="BD415" s="210"/>
      <c r="BE415" s="210"/>
      <c r="BF415" s="210"/>
      <c r="BG415" s="210"/>
      <c r="BH415" s="210"/>
    </row>
    <row r="416" spans="1:60" outlineLevel="1" x14ac:dyDescent="0.25">
      <c r="A416" s="247"/>
      <c r="B416" s="224"/>
      <c r="C416" s="239" t="s">
        <v>652</v>
      </c>
      <c r="D416" s="227"/>
      <c r="E416" s="230">
        <v>1</v>
      </c>
      <c r="F416" s="234"/>
      <c r="G416" s="234"/>
      <c r="H416" s="233"/>
      <c r="I416" s="250"/>
      <c r="J416" s="210"/>
      <c r="K416" s="210"/>
      <c r="L416" s="210"/>
      <c r="M416" s="210"/>
      <c r="N416" s="210"/>
      <c r="O416" s="210"/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  <c r="AA416" s="210"/>
      <c r="AB416" s="210"/>
      <c r="AC416" s="210"/>
      <c r="AD416" s="210"/>
      <c r="AE416" s="210"/>
      <c r="AF416" s="210"/>
      <c r="AG416" s="210"/>
      <c r="AH416" s="210"/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  <c r="BA416" s="210"/>
      <c r="BB416" s="210"/>
      <c r="BC416" s="210"/>
      <c r="BD416" s="210"/>
      <c r="BE416" s="210"/>
      <c r="BF416" s="210"/>
      <c r="BG416" s="210"/>
      <c r="BH416" s="210"/>
    </row>
    <row r="417" spans="1:60" outlineLevel="1" x14ac:dyDescent="0.25">
      <c r="A417" s="247"/>
      <c r="B417" s="310" t="s">
        <v>653</v>
      </c>
      <c r="C417" s="311"/>
      <c r="D417" s="312"/>
      <c r="E417" s="313"/>
      <c r="F417" s="314"/>
      <c r="G417" s="315"/>
      <c r="H417" s="233"/>
      <c r="I417" s="250"/>
      <c r="J417" s="210"/>
      <c r="K417" s="210"/>
      <c r="L417" s="210"/>
      <c r="M417" s="210"/>
      <c r="N417" s="210"/>
      <c r="O417" s="210"/>
      <c r="P417" s="210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  <c r="AA417" s="210"/>
      <c r="AB417" s="210"/>
      <c r="AC417" s="210">
        <v>0</v>
      </c>
      <c r="AD417" s="210"/>
      <c r="AE417" s="210"/>
      <c r="AF417" s="210"/>
      <c r="AG417" s="210"/>
      <c r="AH417" s="210"/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  <c r="BH417" s="210"/>
    </row>
    <row r="418" spans="1:60" outlineLevel="1" x14ac:dyDescent="0.25">
      <c r="A418" s="247"/>
      <c r="B418" s="310" t="s">
        <v>654</v>
      </c>
      <c r="C418" s="311"/>
      <c r="D418" s="312"/>
      <c r="E418" s="313"/>
      <c r="F418" s="314"/>
      <c r="G418" s="315"/>
      <c r="H418" s="233"/>
      <c r="I418" s="250"/>
      <c r="J418" s="210"/>
      <c r="K418" s="210"/>
      <c r="L418" s="210"/>
      <c r="M418" s="210"/>
      <c r="N418" s="210"/>
      <c r="O418" s="210"/>
      <c r="P418" s="210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  <c r="AA418" s="210"/>
      <c r="AB418" s="210"/>
      <c r="AC418" s="210">
        <v>1</v>
      </c>
      <c r="AD418" s="210"/>
      <c r="AE418" s="210"/>
      <c r="AF418" s="210"/>
      <c r="AG418" s="210"/>
      <c r="AH418" s="210"/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  <c r="BA418" s="210"/>
      <c r="BB418" s="210"/>
      <c r="BC418" s="210"/>
      <c r="BD418" s="210"/>
      <c r="BE418" s="210"/>
      <c r="BF418" s="210"/>
      <c r="BG418" s="210"/>
      <c r="BH418" s="210"/>
    </row>
    <row r="419" spans="1:60" outlineLevel="1" x14ac:dyDescent="0.25">
      <c r="A419" s="248">
        <v>126</v>
      </c>
      <c r="B419" s="223" t="s">
        <v>655</v>
      </c>
      <c r="C419" s="238" t="s">
        <v>656</v>
      </c>
      <c r="D419" s="226" t="s">
        <v>214</v>
      </c>
      <c r="E419" s="229">
        <v>4.5999999999999996</v>
      </c>
      <c r="F419" s="235"/>
      <c r="G419" s="234">
        <f>ROUND(E419*F419,2)</f>
        <v>0</v>
      </c>
      <c r="H419" s="233" t="s">
        <v>514</v>
      </c>
      <c r="I419" s="250" t="s">
        <v>148</v>
      </c>
      <c r="J419" s="210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  <c r="AA419" s="210"/>
      <c r="AB419" s="210"/>
      <c r="AC419" s="210"/>
      <c r="AD419" s="210"/>
      <c r="AE419" s="210" t="s">
        <v>149</v>
      </c>
      <c r="AF419" s="210"/>
      <c r="AG419" s="210"/>
      <c r="AH419" s="210"/>
      <c r="AI419" s="210"/>
      <c r="AJ419" s="210"/>
      <c r="AK419" s="210"/>
      <c r="AL419" s="210"/>
      <c r="AM419" s="210">
        <v>21</v>
      </c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  <c r="BA419" s="210"/>
      <c r="BB419" s="210"/>
      <c r="BC419" s="210"/>
      <c r="BD419" s="210"/>
      <c r="BE419" s="210"/>
      <c r="BF419" s="210"/>
      <c r="BG419" s="210"/>
      <c r="BH419" s="210"/>
    </row>
    <row r="420" spans="1:60" outlineLevel="1" x14ac:dyDescent="0.25">
      <c r="A420" s="247"/>
      <c r="B420" s="224"/>
      <c r="C420" s="239" t="s">
        <v>657</v>
      </c>
      <c r="D420" s="227"/>
      <c r="E420" s="230">
        <v>4.5999999999999996</v>
      </c>
      <c r="F420" s="234"/>
      <c r="G420" s="234"/>
      <c r="H420" s="233"/>
      <c r="I420" s="250"/>
      <c r="J420" s="210"/>
      <c r="K420" s="210"/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  <c r="AA420" s="210"/>
      <c r="AB420" s="210"/>
      <c r="AC420" s="210"/>
      <c r="AD420" s="210"/>
      <c r="AE420" s="210"/>
      <c r="AF420" s="210"/>
      <c r="AG420" s="210"/>
      <c r="AH420" s="210"/>
      <c r="AI420" s="210"/>
      <c r="AJ420" s="210"/>
      <c r="AK420" s="210"/>
      <c r="AL420" s="210"/>
      <c r="AM420" s="210"/>
      <c r="AN420" s="210"/>
      <c r="AO420" s="210"/>
      <c r="AP420" s="210"/>
      <c r="AQ420" s="210"/>
      <c r="AR420" s="210"/>
      <c r="AS420" s="210"/>
      <c r="AT420" s="210"/>
      <c r="AU420" s="210"/>
      <c r="AV420" s="210"/>
      <c r="AW420" s="210"/>
      <c r="AX420" s="210"/>
      <c r="AY420" s="210"/>
      <c r="AZ420" s="210"/>
      <c r="BA420" s="210"/>
      <c r="BB420" s="210"/>
      <c r="BC420" s="210"/>
      <c r="BD420" s="210"/>
      <c r="BE420" s="210"/>
      <c r="BF420" s="210"/>
      <c r="BG420" s="210"/>
      <c r="BH420" s="210"/>
    </row>
    <row r="421" spans="1:60" outlineLevel="1" x14ac:dyDescent="0.25">
      <c r="A421" s="247"/>
      <c r="B421" s="310" t="s">
        <v>658</v>
      </c>
      <c r="C421" s="311"/>
      <c r="D421" s="312"/>
      <c r="E421" s="313"/>
      <c r="F421" s="314"/>
      <c r="G421" s="315"/>
      <c r="H421" s="233"/>
      <c r="I421" s="250"/>
      <c r="J421" s="210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  <c r="AA421" s="210"/>
      <c r="AB421" s="210"/>
      <c r="AC421" s="210">
        <v>0</v>
      </c>
      <c r="AD421" s="210"/>
      <c r="AE421" s="210"/>
      <c r="AF421" s="210"/>
      <c r="AG421" s="210"/>
      <c r="AH421" s="210"/>
      <c r="AI421" s="210"/>
      <c r="AJ421" s="210"/>
      <c r="AK421" s="210"/>
      <c r="AL421" s="210"/>
      <c r="AM421" s="210"/>
      <c r="AN421" s="210"/>
      <c r="AO421" s="210"/>
      <c r="AP421" s="210"/>
      <c r="AQ421" s="210"/>
      <c r="AR421" s="210"/>
      <c r="AS421" s="210"/>
      <c r="AT421" s="210"/>
      <c r="AU421" s="210"/>
      <c r="AV421" s="210"/>
      <c r="AW421" s="210"/>
      <c r="AX421" s="210"/>
      <c r="AY421" s="210"/>
      <c r="AZ421" s="210"/>
      <c r="BA421" s="210"/>
      <c r="BB421" s="210"/>
      <c r="BC421" s="210"/>
      <c r="BD421" s="210"/>
      <c r="BE421" s="210"/>
      <c r="BF421" s="210"/>
      <c r="BG421" s="210"/>
      <c r="BH421" s="210"/>
    </row>
    <row r="422" spans="1:60" outlineLevel="1" x14ac:dyDescent="0.25">
      <c r="A422" s="248">
        <v>127</v>
      </c>
      <c r="B422" s="223" t="s">
        <v>659</v>
      </c>
      <c r="C422" s="238" t="s">
        <v>660</v>
      </c>
      <c r="D422" s="226" t="s">
        <v>159</v>
      </c>
      <c r="E422" s="229">
        <v>114.1075</v>
      </c>
      <c r="F422" s="235"/>
      <c r="G422" s="234">
        <f>ROUND(E422*F422,2)</f>
        <v>0</v>
      </c>
      <c r="H422" s="233" t="s">
        <v>661</v>
      </c>
      <c r="I422" s="250" t="s">
        <v>148</v>
      </c>
      <c r="J422" s="210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  <c r="AC422" s="210"/>
      <c r="AD422" s="210"/>
      <c r="AE422" s="210" t="s">
        <v>149</v>
      </c>
      <c r="AF422" s="210"/>
      <c r="AG422" s="210"/>
      <c r="AH422" s="210"/>
      <c r="AI422" s="210"/>
      <c r="AJ422" s="210"/>
      <c r="AK422" s="210"/>
      <c r="AL422" s="210"/>
      <c r="AM422" s="210">
        <v>21</v>
      </c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  <c r="BA422" s="210"/>
      <c r="BB422" s="210"/>
      <c r="BC422" s="210"/>
      <c r="BD422" s="210"/>
      <c r="BE422" s="210"/>
      <c r="BF422" s="210"/>
      <c r="BG422" s="210"/>
      <c r="BH422" s="210"/>
    </row>
    <row r="423" spans="1:60" outlineLevel="1" x14ac:dyDescent="0.25">
      <c r="A423" s="247"/>
      <c r="B423" s="224"/>
      <c r="C423" s="239" t="s">
        <v>662</v>
      </c>
      <c r="D423" s="227"/>
      <c r="E423" s="230">
        <v>114.1075</v>
      </c>
      <c r="F423" s="234"/>
      <c r="G423" s="234"/>
      <c r="H423" s="233"/>
      <c r="I423" s="250"/>
      <c r="J423" s="210"/>
      <c r="K423" s="210"/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0"/>
      <c r="AB423" s="210"/>
      <c r="AC423" s="210"/>
      <c r="AD423" s="210"/>
      <c r="AE423" s="210"/>
      <c r="AF423" s="210"/>
      <c r="AG423" s="210"/>
      <c r="AH423" s="210"/>
      <c r="AI423" s="210"/>
      <c r="AJ423" s="210"/>
      <c r="AK423" s="210"/>
      <c r="AL423" s="210"/>
      <c r="AM423" s="210"/>
      <c r="AN423" s="210"/>
      <c r="AO423" s="210"/>
      <c r="AP423" s="210"/>
      <c r="AQ423" s="210"/>
      <c r="AR423" s="210"/>
      <c r="AS423" s="210"/>
      <c r="AT423" s="210"/>
      <c r="AU423" s="210"/>
      <c r="AV423" s="210"/>
      <c r="AW423" s="210"/>
      <c r="AX423" s="210"/>
      <c r="AY423" s="210"/>
      <c r="AZ423" s="210"/>
      <c r="BA423" s="210"/>
      <c r="BB423" s="210"/>
      <c r="BC423" s="210"/>
      <c r="BD423" s="210"/>
      <c r="BE423" s="210"/>
      <c r="BF423" s="210"/>
      <c r="BG423" s="210"/>
      <c r="BH423" s="210"/>
    </row>
    <row r="424" spans="1:60" outlineLevel="1" x14ac:dyDescent="0.25">
      <c r="A424" s="247"/>
      <c r="B424" s="310" t="s">
        <v>663</v>
      </c>
      <c r="C424" s="311"/>
      <c r="D424" s="312"/>
      <c r="E424" s="313"/>
      <c r="F424" s="314"/>
      <c r="G424" s="315"/>
      <c r="H424" s="233"/>
      <c r="I424" s="25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  <c r="AA424" s="210"/>
      <c r="AB424" s="210"/>
      <c r="AC424" s="210">
        <v>0</v>
      </c>
      <c r="AD424" s="210"/>
      <c r="AE424" s="210"/>
      <c r="AF424" s="210"/>
      <c r="AG424" s="210"/>
      <c r="AH424" s="210"/>
      <c r="AI424" s="210"/>
      <c r="AJ424" s="210"/>
      <c r="AK424" s="210"/>
      <c r="AL424" s="210"/>
      <c r="AM424" s="210"/>
      <c r="AN424" s="210"/>
      <c r="AO424" s="210"/>
      <c r="AP424" s="210"/>
      <c r="AQ424" s="210"/>
      <c r="AR424" s="210"/>
      <c r="AS424" s="210"/>
      <c r="AT424" s="210"/>
      <c r="AU424" s="210"/>
      <c r="AV424" s="210"/>
      <c r="AW424" s="210"/>
      <c r="AX424" s="210"/>
      <c r="AY424" s="210"/>
      <c r="AZ424" s="210"/>
      <c r="BA424" s="210"/>
      <c r="BB424" s="210"/>
      <c r="BC424" s="210"/>
      <c r="BD424" s="210"/>
      <c r="BE424" s="210"/>
      <c r="BF424" s="210"/>
      <c r="BG424" s="210"/>
      <c r="BH424" s="210"/>
    </row>
    <row r="425" spans="1:60" outlineLevel="1" x14ac:dyDescent="0.25">
      <c r="A425" s="247"/>
      <c r="B425" s="310" t="s">
        <v>664</v>
      </c>
      <c r="C425" s="311"/>
      <c r="D425" s="312"/>
      <c r="E425" s="313"/>
      <c r="F425" s="314"/>
      <c r="G425" s="315"/>
      <c r="H425" s="233"/>
      <c r="I425" s="250"/>
      <c r="J425" s="210"/>
      <c r="K425" s="210"/>
      <c r="L425" s="210"/>
      <c r="M425" s="210"/>
      <c r="N425" s="210"/>
      <c r="O425" s="210"/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  <c r="AA425" s="210"/>
      <c r="AB425" s="210"/>
      <c r="AC425" s="210">
        <v>1</v>
      </c>
      <c r="AD425" s="210"/>
      <c r="AE425" s="210"/>
      <c r="AF425" s="210"/>
      <c r="AG425" s="210"/>
      <c r="AH425" s="210"/>
      <c r="AI425" s="210"/>
      <c r="AJ425" s="210"/>
      <c r="AK425" s="210"/>
      <c r="AL425" s="210"/>
      <c r="AM425" s="210"/>
      <c r="AN425" s="210"/>
      <c r="AO425" s="210"/>
      <c r="AP425" s="210"/>
      <c r="AQ425" s="210"/>
      <c r="AR425" s="210"/>
      <c r="AS425" s="210"/>
      <c r="AT425" s="210"/>
      <c r="AU425" s="210"/>
      <c r="AV425" s="210"/>
      <c r="AW425" s="210"/>
      <c r="AX425" s="210"/>
      <c r="AY425" s="210"/>
      <c r="AZ425" s="210"/>
      <c r="BA425" s="210"/>
      <c r="BB425" s="210"/>
      <c r="BC425" s="210"/>
      <c r="BD425" s="210"/>
      <c r="BE425" s="210"/>
      <c r="BF425" s="210"/>
      <c r="BG425" s="210"/>
      <c r="BH425" s="210"/>
    </row>
    <row r="426" spans="1:60" outlineLevel="1" x14ac:dyDescent="0.25">
      <c r="A426" s="248">
        <v>128</v>
      </c>
      <c r="B426" s="223" t="s">
        <v>665</v>
      </c>
      <c r="C426" s="238" t="s">
        <v>666</v>
      </c>
      <c r="D426" s="226" t="s">
        <v>159</v>
      </c>
      <c r="E426" s="229">
        <v>124.36750000000001</v>
      </c>
      <c r="F426" s="235"/>
      <c r="G426" s="234">
        <f>ROUND(E426*F426,2)</f>
        <v>0</v>
      </c>
      <c r="H426" s="233" t="s">
        <v>661</v>
      </c>
      <c r="I426" s="250" t="s">
        <v>148</v>
      </c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0"/>
      <c r="AB426" s="210"/>
      <c r="AC426" s="210"/>
      <c r="AD426" s="210"/>
      <c r="AE426" s="210" t="s">
        <v>149</v>
      </c>
      <c r="AF426" s="210"/>
      <c r="AG426" s="210"/>
      <c r="AH426" s="210"/>
      <c r="AI426" s="210"/>
      <c r="AJ426" s="210"/>
      <c r="AK426" s="210"/>
      <c r="AL426" s="210"/>
      <c r="AM426" s="210">
        <v>21</v>
      </c>
      <c r="AN426" s="210"/>
      <c r="AO426" s="210"/>
      <c r="AP426" s="210"/>
      <c r="AQ426" s="210"/>
      <c r="AR426" s="210"/>
      <c r="AS426" s="210"/>
      <c r="AT426" s="210"/>
      <c r="AU426" s="210"/>
      <c r="AV426" s="210"/>
      <c r="AW426" s="210"/>
      <c r="AX426" s="210"/>
      <c r="AY426" s="210"/>
      <c r="AZ426" s="210"/>
      <c r="BA426" s="210"/>
      <c r="BB426" s="210"/>
      <c r="BC426" s="210"/>
      <c r="BD426" s="210"/>
      <c r="BE426" s="210"/>
      <c r="BF426" s="210"/>
      <c r="BG426" s="210"/>
      <c r="BH426" s="210"/>
    </row>
    <row r="427" spans="1:60" outlineLevel="1" x14ac:dyDescent="0.25">
      <c r="A427" s="247"/>
      <c r="B427" s="224"/>
      <c r="C427" s="239" t="s">
        <v>667</v>
      </c>
      <c r="D427" s="227"/>
      <c r="E427" s="230">
        <v>114.1075</v>
      </c>
      <c r="F427" s="234"/>
      <c r="G427" s="234"/>
      <c r="H427" s="233"/>
      <c r="I427" s="25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  <c r="AA427" s="210"/>
      <c r="AB427" s="210"/>
      <c r="AC427" s="210"/>
      <c r="AD427" s="210"/>
      <c r="AE427" s="210"/>
      <c r="AF427" s="210"/>
      <c r="AG427" s="210"/>
      <c r="AH427" s="210"/>
      <c r="AI427" s="210"/>
      <c r="AJ427" s="210"/>
      <c r="AK427" s="210"/>
      <c r="AL427" s="210"/>
      <c r="AM427" s="210"/>
      <c r="AN427" s="210"/>
      <c r="AO427" s="210"/>
      <c r="AP427" s="210"/>
      <c r="AQ427" s="210"/>
      <c r="AR427" s="210"/>
      <c r="AS427" s="210"/>
      <c r="AT427" s="210"/>
      <c r="AU427" s="210"/>
      <c r="AV427" s="210"/>
      <c r="AW427" s="210"/>
      <c r="AX427" s="210"/>
      <c r="AY427" s="210"/>
      <c r="AZ427" s="210"/>
      <c r="BA427" s="210"/>
      <c r="BB427" s="210"/>
      <c r="BC427" s="210"/>
      <c r="BD427" s="210"/>
      <c r="BE427" s="210"/>
      <c r="BF427" s="210"/>
      <c r="BG427" s="210"/>
      <c r="BH427" s="210"/>
    </row>
    <row r="428" spans="1:60" outlineLevel="1" x14ac:dyDescent="0.25">
      <c r="A428" s="247"/>
      <c r="B428" s="224"/>
      <c r="C428" s="239" t="s">
        <v>668</v>
      </c>
      <c r="D428" s="227"/>
      <c r="E428" s="230">
        <v>10.26</v>
      </c>
      <c r="F428" s="234"/>
      <c r="G428" s="234"/>
      <c r="H428" s="233"/>
      <c r="I428" s="250"/>
      <c r="J428" s="210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  <c r="AA428" s="210"/>
      <c r="AB428" s="210"/>
      <c r="AC428" s="210"/>
      <c r="AD428" s="210"/>
      <c r="AE428" s="210"/>
      <c r="AF428" s="210"/>
      <c r="AG428" s="210"/>
      <c r="AH428" s="210"/>
      <c r="AI428" s="210"/>
      <c r="AJ428" s="210"/>
      <c r="AK428" s="210"/>
      <c r="AL428" s="210"/>
      <c r="AM428" s="210"/>
      <c r="AN428" s="210"/>
      <c r="AO428" s="210"/>
      <c r="AP428" s="210"/>
      <c r="AQ428" s="210"/>
      <c r="AR428" s="210"/>
      <c r="AS428" s="210"/>
      <c r="AT428" s="210"/>
      <c r="AU428" s="210"/>
      <c r="AV428" s="210"/>
      <c r="AW428" s="210"/>
      <c r="AX428" s="210"/>
      <c r="AY428" s="210"/>
      <c r="AZ428" s="210"/>
      <c r="BA428" s="210"/>
      <c r="BB428" s="210"/>
      <c r="BC428" s="210"/>
      <c r="BD428" s="210"/>
      <c r="BE428" s="210"/>
      <c r="BF428" s="210"/>
      <c r="BG428" s="210"/>
      <c r="BH428" s="210"/>
    </row>
    <row r="429" spans="1:60" outlineLevel="1" x14ac:dyDescent="0.25">
      <c r="A429" s="247"/>
      <c r="B429" s="310" t="s">
        <v>669</v>
      </c>
      <c r="C429" s="311"/>
      <c r="D429" s="312"/>
      <c r="E429" s="313"/>
      <c r="F429" s="314"/>
      <c r="G429" s="315"/>
      <c r="H429" s="233"/>
      <c r="I429" s="250"/>
      <c r="J429" s="210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  <c r="AA429" s="210"/>
      <c r="AB429" s="210"/>
      <c r="AC429" s="210">
        <v>0</v>
      </c>
      <c r="AD429" s="210"/>
      <c r="AE429" s="210"/>
      <c r="AF429" s="210"/>
      <c r="AG429" s="210"/>
      <c r="AH429" s="210"/>
      <c r="AI429" s="210"/>
      <c r="AJ429" s="210"/>
      <c r="AK429" s="210"/>
      <c r="AL429" s="210"/>
      <c r="AM429" s="210"/>
      <c r="AN429" s="210"/>
      <c r="AO429" s="210"/>
      <c r="AP429" s="210"/>
      <c r="AQ429" s="210"/>
      <c r="AR429" s="210"/>
      <c r="AS429" s="210"/>
      <c r="AT429" s="210"/>
      <c r="AU429" s="210"/>
      <c r="AV429" s="210"/>
      <c r="AW429" s="210"/>
      <c r="AX429" s="210"/>
      <c r="AY429" s="210"/>
      <c r="AZ429" s="210"/>
      <c r="BA429" s="210"/>
      <c r="BB429" s="210"/>
      <c r="BC429" s="210"/>
      <c r="BD429" s="210"/>
      <c r="BE429" s="210"/>
      <c r="BF429" s="210"/>
      <c r="BG429" s="210"/>
      <c r="BH429" s="210"/>
    </row>
    <row r="430" spans="1:60" outlineLevel="1" x14ac:dyDescent="0.25">
      <c r="A430" s="247"/>
      <c r="B430" s="310" t="s">
        <v>670</v>
      </c>
      <c r="C430" s="311"/>
      <c r="D430" s="312"/>
      <c r="E430" s="313"/>
      <c r="F430" s="314"/>
      <c r="G430" s="315"/>
      <c r="H430" s="233"/>
      <c r="I430" s="25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0"/>
      <c r="AB430" s="210"/>
      <c r="AC430" s="210">
        <v>1</v>
      </c>
      <c r="AD430" s="210"/>
      <c r="AE430" s="210"/>
      <c r="AF430" s="210"/>
      <c r="AG430" s="210"/>
      <c r="AH430" s="210"/>
      <c r="AI430" s="210"/>
      <c r="AJ430" s="210"/>
      <c r="AK430" s="210"/>
      <c r="AL430" s="210"/>
      <c r="AM430" s="210"/>
      <c r="AN430" s="210"/>
      <c r="AO430" s="210"/>
      <c r="AP430" s="210"/>
      <c r="AQ430" s="210"/>
      <c r="AR430" s="210"/>
      <c r="AS430" s="210"/>
      <c r="AT430" s="210"/>
      <c r="AU430" s="210"/>
      <c r="AV430" s="210"/>
      <c r="AW430" s="210"/>
      <c r="AX430" s="210"/>
      <c r="AY430" s="210"/>
      <c r="AZ430" s="210"/>
      <c r="BA430" s="210"/>
      <c r="BB430" s="210"/>
      <c r="BC430" s="210"/>
      <c r="BD430" s="210"/>
      <c r="BE430" s="210"/>
      <c r="BF430" s="210"/>
      <c r="BG430" s="210"/>
      <c r="BH430" s="210"/>
    </row>
    <row r="431" spans="1:60" outlineLevel="1" x14ac:dyDescent="0.25">
      <c r="A431" s="248">
        <v>129</v>
      </c>
      <c r="B431" s="223" t="s">
        <v>671</v>
      </c>
      <c r="C431" s="238" t="s">
        <v>672</v>
      </c>
      <c r="D431" s="226" t="s">
        <v>159</v>
      </c>
      <c r="E431" s="229">
        <v>114.1075</v>
      </c>
      <c r="F431" s="235"/>
      <c r="G431" s="234">
        <f>ROUND(E431*F431,2)</f>
        <v>0</v>
      </c>
      <c r="H431" s="233" t="s">
        <v>673</v>
      </c>
      <c r="I431" s="250" t="s">
        <v>148</v>
      </c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0"/>
      <c r="AB431" s="210"/>
      <c r="AC431" s="210"/>
      <c r="AD431" s="210"/>
      <c r="AE431" s="210" t="s">
        <v>149</v>
      </c>
      <c r="AF431" s="210"/>
      <c r="AG431" s="210"/>
      <c r="AH431" s="210"/>
      <c r="AI431" s="210"/>
      <c r="AJ431" s="210"/>
      <c r="AK431" s="210"/>
      <c r="AL431" s="210"/>
      <c r="AM431" s="210">
        <v>21</v>
      </c>
      <c r="AN431" s="210"/>
      <c r="AO431" s="210"/>
      <c r="AP431" s="210"/>
      <c r="AQ431" s="210"/>
      <c r="AR431" s="210"/>
      <c r="AS431" s="210"/>
      <c r="AT431" s="210"/>
      <c r="AU431" s="210"/>
      <c r="AV431" s="210"/>
      <c r="AW431" s="210"/>
      <c r="AX431" s="210"/>
      <c r="AY431" s="210"/>
      <c r="AZ431" s="210"/>
      <c r="BA431" s="210"/>
      <c r="BB431" s="210"/>
      <c r="BC431" s="210"/>
      <c r="BD431" s="210"/>
      <c r="BE431" s="210"/>
      <c r="BF431" s="210"/>
      <c r="BG431" s="210"/>
      <c r="BH431" s="210"/>
    </row>
    <row r="432" spans="1:60" outlineLevel="1" x14ac:dyDescent="0.25">
      <c r="A432" s="247"/>
      <c r="B432" s="224"/>
      <c r="C432" s="239" t="s">
        <v>662</v>
      </c>
      <c r="D432" s="227"/>
      <c r="E432" s="230">
        <v>114.1075</v>
      </c>
      <c r="F432" s="234"/>
      <c r="G432" s="234"/>
      <c r="H432" s="233"/>
      <c r="I432" s="250"/>
      <c r="J432" s="210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  <c r="AA432" s="210"/>
      <c r="AB432" s="210"/>
      <c r="AC432" s="210"/>
      <c r="AD432" s="210"/>
      <c r="AE432" s="210"/>
      <c r="AF432" s="210"/>
      <c r="AG432" s="210"/>
      <c r="AH432" s="210"/>
      <c r="AI432" s="210"/>
      <c r="AJ432" s="210"/>
      <c r="AK432" s="210"/>
      <c r="AL432" s="210"/>
      <c r="AM432" s="210"/>
      <c r="AN432" s="210"/>
      <c r="AO432" s="210"/>
      <c r="AP432" s="210"/>
      <c r="AQ432" s="210"/>
      <c r="AR432" s="210"/>
      <c r="AS432" s="210"/>
      <c r="AT432" s="210"/>
      <c r="AU432" s="210"/>
      <c r="AV432" s="210"/>
      <c r="AW432" s="210"/>
      <c r="AX432" s="210"/>
      <c r="AY432" s="210"/>
      <c r="AZ432" s="210"/>
      <c r="BA432" s="210"/>
      <c r="BB432" s="210"/>
      <c r="BC432" s="210"/>
      <c r="BD432" s="210"/>
      <c r="BE432" s="210"/>
      <c r="BF432" s="210"/>
      <c r="BG432" s="210"/>
      <c r="BH432" s="210"/>
    </row>
    <row r="433" spans="1:60" outlineLevel="1" x14ac:dyDescent="0.25">
      <c r="A433" s="247"/>
      <c r="B433" s="224"/>
      <c r="C433" s="239" t="s">
        <v>674</v>
      </c>
      <c r="D433" s="227"/>
      <c r="E433" s="230"/>
      <c r="F433" s="234"/>
      <c r="G433" s="234"/>
      <c r="H433" s="233"/>
      <c r="I433" s="250"/>
      <c r="J433" s="210"/>
      <c r="K433" s="210"/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  <c r="AA433" s="210"/>
      <c r="AB433" s="210"/>
      <c r="AC433" s="210"/>
      <c r="AD433" s="210"/>
      <c r="AE433" s="210"/>
      <c r="AF433" s="210"/>
      <c r="AG433" s="210"/>
      <c r="AH433" s="210"/>
      <c r="AI433" s="210"/>
      <c r="AJ433" s="210"/>
      <c r="AK433" s="210"/>
      <c r="AL433" s="210"/>
      <c r="AM433" s="210"/>
      <c r="AN433" s="210"/>
      <c r="AO433" s="210"/>
      <c r="AP433" s="210"/>
      <c r="AQ433" s="210"/>
      <c r="AR433" s="210"/>
      <c r="AS433" s="210"/>
      <c r="AT433" s="210"/>
      <c r="AU433" s="210"/>
      <c r="AV433" s="210"/>
      <c r="AW433" s="210"/>
      <c r="AX433" s="210"/>
      <c r="AY433" s="210"/>
      <c r="AZ433" s="210"/>
      <c r="BA433" s="210"/>
      <c r="BB433" s="210"/>
      <c r="BC433" s="210"/>
      <c r="BD433" s="210"/>
      <c r="BE433" s="210"/>
      <c r="BF433" s="210"/>
      <c r="BG433" s="210"/>
      <c r="BH433" s="210"/>
    </row>
    <row r="434" spans="1:60" outlineLevel="1" x14ac:dyDescent="0.25">
      <c r="A434" s="248">
        <v>130</v>
      </c>
      <c r="B434" s="223" t="s">
        <v>675</v>
      </c>
      <c r="C434" s="238" t="s">
        <v>676</v>
      </c>
      <c r="D434" s="226" t="s">
        <v>258</v>
      </c>
      <c r="E434" s="229">
        <v>6</v>
      </c>
      <c r="F434" s="235"/>
      <c r="G434" s="234">
        <f>ROUND(E434*F434,2)</f>
        <v>0</v>
      </c>
      <c r="H434" s="233"/>
      <c r="I434" s="250" t="s">
        <v>160</v>
      </c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  <c r="AA434" s="210"/>
      <c r="AB434" s="210"/>
      <c r="AC434" s="210"/>
      <c r="AD434" s="210"/>
      <c r="AE434" s="210" t="s">
        <v>161</v>
      </c>
      <c r="AF434" s="210">
        <v>1</v>
      </c>
      <c r="AG434" s="210"/>
      <c r="AH434" s="210"/>
      <c r="AI434" s="210"/>
      <c r="AJ434" s="210"/>
      <c r="AK434" s="210"/>
      <c r="AL434" s="210"/>
      <c r="AM434" s="210">
        <v>21</v>
      </c>
      <c r="AN434" s="210"/>
      <c r="AO434" s="210"/>
      <c r="AP434" s="210"/>
      <c r="AQ434" s="210"/>
      <c r="AR434" s="210"/>
      <c r="AS434" s="210"/>
      <c r="AT434" s="210"/>
      <c r="AU434" s="210"/>
      <c r="AV434" s="210"/>
      <c r="AW434" s="210"/>
      <c r="AX434" s="210"/>
      <c r="AY434" s="210"/>
      <c r="AZ434" s="210"/>
      <c r="BA434" s="210"/>
      <c r="BB434" s="210"/>
      <c r="BC434" s="210"/>
      <c r="BD434" s="210"/>
      <c r="BE434" s="210"/>
      <c r="BF434" s="210"/>
      <c r="BG434" s="210"/>
      <c r="BH434" s="210"/>
    </row>
    <row r="435" spans="1:60" outlineLevel="1" x14ac:dyDescent="0.25">
      <c r="A435" s="248">
        <v>131</v>
      </c>
      <c r="B435" s="223" t="s">
        <v>677</v>
      </c>
      <c r="C435" s="238" t="s">
        <v>678</v>
      </c>
      <c r="D435" s="226" t="s">
        <v>159</v>
      </c>
      <c r="E435" s="229">
        <v>3.8250000000000002</v>
      </c>
      <c r="F435" s="235"/>
      <c r="G435" s="234">
        <f>ROUND(E435*F435,2)</f>
        <v>0</v>
      </c>
      <c r="H435" s="233"/>
      <c r="I435" s="250" t="s">
        <v>160</v>
      </c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  <c r="AA435" s="210"/>
      <c r="AB435" s="210"/>
      <c r="AC435" s="210"/>
      <c r="AD435" s="210"/>
      <c r="AE435" s="210" t="s">
        <v>161</v>
      </c>
      <c r="AF435" s="210">
        <v>1</v>
      </c>
      <c r="AG435" s="210"/>
      <c r="AH435" s="210"/>
      <c r="AI435" s="210"/>
      <c r="AJ435" s="210"/>
      <c r="AK435" s="210"/>
      <c r="AL435" s="210"/>
      <c r="AM435" s="210">
        <v>21</v>
      </c>
      <c r="AN435" s="210"/>
      <c r="AO435" s="210"/>
      <c r="AP435" s="210"/>
      <c r="AQ435" s="210"/>
      <c r="AR435" s="210"/>
      <c r="AS435" s="210"/>
      <c r="AT435" s="210"/>
      <c r="AU435" s="210"/>
      <c r="AV435" s="210"/>
      <c r="AW435" s="210"/>
      <c r="AX435" s="210"/>
      <c r="AY435" s="210"/>
      <c r="AZ435" s="210"/>
      <c r="BA435" s="210"/>
      <c r="BB435" s="210"/>
      <c r="BC435" s="210"/>
      <c r="BD435" s="210"/>
      <c r="BE435" s="210"/>
      <c r="BF435" s="210"/>
      <c r="BG435" s="210"/>
      <c r="BH435" s="210"/>
    </row>
    <row r="436" spans="1:60" outlineLevel="1" x14ac:dyDescent="0.25">
      <c r="A436" s="247"/>
      <c r="B436" s="224"/>
      <c r="C436" s="239" t="s">
        <v>679</v>
      </c>
      <c r="D436" s="227"/>
      <c r="E436" s="230">
        <v>3.8250000000000002</v>
      </c>
      <c r="F436" s="234"/>
      <c r="G436" s="234"/>
      <c r="H436" s="233"/>
      <c r="I436" s="250"/>
      <c r="J436" s="210"/>
      <c r="K436" s="210"/>
      <c r="L436" s="210"/>
      <c r="M436" s="210"/>
      <c r="N436" s="210"/>
      <c r="O436" s="210"/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  <c r="AA436" s="210"/>
      <c r="AB436" s="210"/>
      <c r="AC436" s="210"/>
      <c r="AD436" s="210"/>
      <c r="AE436" s="210"/>
      <c r="AF436" s="210"/>
      <c r="AG436" s="210"/>
      <c r="AH436" s="210"/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  <c r="AY436" s="210"/>
      <c r="AZ436" s="210"/>
      <c r="BA436" s="210"/>
      <c r="BB436" s="210"/>
      <c r="BC436" s="210"/>
      <c r="BD436" s="210"/>
      <c r="BE436" s="210"/>
      <c r="BF436" s="210"/>
      <c r="BG436" s="210"/>
      <c r="BH436" s="210"/>
    </row>
    <row r="437" spans="1:60" outlineLevel="1" x14ac:dyDescent="0.25">
      <c r="A437" s="248">
        <v>132</v>
      </c>
      <c r="B437" s="223" t="s">
        <v>680</v>
      </c>
      <c r="C437" s="238" t="s">
        <v>681</v>
      </c>
      <c r="D437" s="226" t="s">
        <v>159</v>
      </c>
      <c r="E437" s="229">
        <v>5.34</v>
      </c>
      <c r="F437" s="235"/>
      <c r="G437" s="234">
        <f>ROUND(E437*F437,2)</f>
        <v>0</v>
      </c>
      <c r="H437" s="233"/>
      <c r="I437" s="250" t="s">
        <v>160</v>
      </c>
      <c r="J437" s="210"/>
      <c r="K437" s="210"/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  <c r="AA437" s="210"/>
      <c r="AB437" s="210"/>
      <c r="AC437" s="210"/>
      <c r="AD437" s="210"/>
      <c r="AE437" s="210" t="s">
        <v>161</v>
      </c>
      <c r="AF437" s="210">
        <v>1</v>
      </c>
      <c r="AG437" s="210"/>
      <c r="AH437" s="210"/>
      <c r="AI437" s="210"/>
      <c r="AJ437" s="210"/>
      <c r="AK437" s="210"/>
      <c r="AL437" s="210"/>
      <c r="AM437" s="210">
        <v>21</v>
      </c>
      <c r="AN437" s="210"/>
      <c r="AO437" s="210"/>
      <c r="AP437" s="210"/>
      <c r="AQ437" s="210"/>
      <c r="AR437" s="210"/>
      <c r="AS437" s="210"/>
      <c r="AT437" s="210"/>
      <c r="AU437" s="210"/>
      <c r="AV437" s="210"/>
      <c r="AW437" s="210"/>
      <c r="AX437" s="210"/>
      <c r="AY437" s="210"/>
      <c r="AZ437" s="210"/>
      <c r="BA437" s="210"/>
      <c r="BB437" s="210"/>
      <c r="BC437" s="210"/>
      <c r="BD437" s="210"/>
      <c r="BE437" s="210"/>
      <c r="BF437" s="210"/>
      <c r="BG437" s="210"/>
      <c r="BH437" s="210"/>
    </row>
    <row r="438" spans="1:60" outlineLevel="1" x14ac:dyDescent="0.25">
      <c r="A438" s="247"/>
      <c r="B438" s="224"/>
      <c r="C438" s="239" t="s">
        <v>682</v>
      </c>
      <c r="D438" s="227"/>
      <c r="E438" s="230">
        <v>5.34</v>
      </c>
      <c r="F438" s="234"/>
      <c r="G438" s="234"/>
      <c r="H438" s="233"/>
      <c r="I438" s="250"/>
      <c r="J438" s="210"/>
      <c r="K438" s="210"/>
      <c r="L438" s="210"/>
      <c r="M438" s="210"/>
      <c r="N438" s="210"/>
      <c r="O438" s="210"/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  <c r="AA438" s="210"/>
      <c r="AB438" s="210"/>
      <c r="AC438" s="210"/>
      <c r="AD438" s="210"/>
      <c r="AE438" s="210"/>
      <c r="AF438" s="210"/>
      <c r="AG438" s="210"/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  <c r="BA438" s="210"/>
      <c r="BB438" s="210"/>
      <c r="BC438" s="210"/>
      <c r="BD438" s="210"/>
      <c r="BE438" s="210"/>
      <c r="BF438" s="210"/>
      <c r="BG438" s="210"/>
      <c r="BH438" s="210"/>
    </row>
    <row r="439" spans="1:60" outlineLevel="1" x14ac:dyDescent="0.25">
      <c r="A439" s="248">
        <v>133</v>
      </c>
      <c r="B439" s="223" t="s">
        <v>683</v>
      </c>
      <c r="C439" s="238" t="s">
        <v>684</v>
      </c>
      <c r="D439" s="226" t="s">
        <v>475</v>
      </c>
      <c r="E439" s="229">
        <v>50</v>
      </c>
      <c r="F439" s="235"/>
      <c r="G439" s="234">
        <f>ROUND(E439*F439,2)</f>
        <v>0</v>
      </c>
      <c r="H439" s="233"/>
      <c r="I439" s="250" t="s">
        <v>160</v>
      </c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  <c r="AC439" s="210"/>
      <c r="AD439" s="210"/>
      <c r="AE439" s="210" t="s">
        <v>161</v>
      </c>
      <c r="AF439" s="210">
        <v>1</v>
      </c>
      <c r="AG439" s="210"/>
      <c r="AH439" s="210"/>
      <c r="AI439" s="210"/>
      <c r="AJ439" s="210"/>
      <c r="AK439" s="210"/>
      <c r="AL439" s="210"/>
      <c r="AM439" s="210">
        <v>21</v>
      </c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  <c r="BA439" s="210"/>
      <c r="BB439" s="210"/>
      <c r="BC439" s="210"/>
      <c r="BD439" s="210"/>
      <c r="BE439" s="210"/>
      <c r="BF439" s="210"/>
      <c r="BG439" s="210"/>
      <c r="BH439" s="210"/>
    </row>
    <row r="440" spans="1:60" outlineLevel="1" x14ac:dyDescent="0.25">
      <c r="A440" s="248">
        <v>134</v>
      </c>
      <c r="B440" s="223" t="s">
        <v>685</v>
      </c>
      <c r="C440" s="238" t="s">
        <v>686</v>
      </c>
      <c r="D440" s="226" t="s">
        <v>475</v>
      </c>
      <c r="E440" s="229">
        <v>24</v>
      </c>
      <c r="F440" s="235"/>
      <c r="G440" s="234">
        <f>ROUND(E440*F440,2)</f>
        <v>0</v>
      </c>
      <c r="H440" s="233"/>
      <c r="I440" s="250" t="s">
        <v>160</v>
      </c>
      <c r="J440" s="210"/>
      <c r="K440" s="210"/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  <c r="AC440" s="210"/>
      <c r="AD440" s="210"/>
      <c r="AE440" s="210" t="s">
        <v>161</v>
      </c>
      <c r="AF440" s="210">
        <v>1</v>
      </c>
      <c r="AG440" s="210"/>
      <c r="AH440" s="210"/>
      <c r="AI440" s="210"/>
      <c r="AJ440" s="210"/>
      <c r="AK440" s="210"/>
      <c r="AL440" s="210"/>
      <c r="AM440" s="210">
        <v>21</v>
      </c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  <c r="BA440" s="210"/>
      <c r="BB440" s="210"/>
      <c r="BC440" s="210"/>
      <c r="BD440" s="210"/>
      <c r="BE440" s="210"/>
      <c r="BF440" s="210"/>
      <c r="BG440" s="210"/>
      <c r="BH440" s="210"/>
    </row>
    <row r="441" spans="1:60" outlineLevel="1" x14ac:dyDescent="0.25">
      <c r="A441" s="248">
        <v>135</v>
      </c>
      <c r="B441" s="223" t="s">
        <v>687</v>
      </c>
      <c r="C441" s="238" t="s">
        <v>688</v>
      </c>
      <c r="D441" s="226" t="s">
        <v>230</v>
      </c>
      <c r="E441" s="229">
        <v>1</v>
      </c>
      <c r="F441" s="235"/>
      <c r="G441" s="234">
        <f>ROUND(E441*F441,2)</f>
        <v>0</v>
      </c>
      <c r="H441" s="233"/>
      <c r="I441" s="250" t="s">
        <v>160</v>
      </c>
      <c r="J441" s="210"/>
      <c r="K441" s="210"/>
      <c r="L441" s="210"/>
      <c r="M441" s="210"/>
      <c r="N441" s="210"/>
      <c r="O441" s="210"/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  <c r="AA441" s="210"/>
      <c r="AB441" s="210"/>
      <c r="AC441" s="210"/>
      <c r="AD441" s="210"/>
      <c r="AE441" s="210" t="s">
        <v>161</v>
      </c>
      <c r="AF441" s="210">
        <v>1</v>
      </c>
      <c r="AG441" s="210"/>
      <c r="AH441" s="210"/>
      <c r="AI441" s="210"/>
      <c r="AJ441" s="210"/>
      <c r="AK441" s="210"/>
      <c r="AL441" s="210"/>
      <c r="AM441" s="210">
        <v>21</v>
      </c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  <c r="BA441" s="210"/>
      <c r="BB441" s="210"/>
      <c r="BC441" s="210"/>
      <c r="BD441" s="210"/>
      <c r="BE441" s="210"/>
      <c r="BF441" s="210"/>
      <c r="BG441" s="210"/>
      <c r="BH441" s="210"/>
    </row>
    <row r="442" spans="1:60" outlineLevel="1" x14ac:dyDescent="0.25">
      <c r="A442" s="247"/>
      <c r="B442" s="310" t="s">
        <v>689</v>
      </c>
      <c r="C442" s="311"/>
      <c r="D442" s="312"/>
      <c r="E442" s="313"/>
      <c r="F442" s="314"/>
      <c r="G442" s="315"/>
      <c r="H442" s="233"/>
      <c r="I442" s="250"/>
      <c r="J442" s="210"/>
      <c r="K442" s="210"/>
      <c r="L442" s="210"/>
      <c r="M442" s="210"/>
      <c r="N442" s="210"/>
      <c r="O442" s="210"/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  <c r="AA442" s="210"/>
      <c r="AB442" s="210"/>
      <c r="AC442" s="210">
        <v>0</v>
      </c>
      <c r="AD442" s="210"/>
      <c r="AE442" s="210"/>
      <c r="AF442" s="210"/>
      <c r="AG442" s="210"/>
      <c r="AH442" s="210"/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  <c r="BA442" s="210"/>
      <c r="BB442" s="210"/>
      <c r="BC442" s="210"/>
      <c r="BD442" s="210"/>
      <c r="BE442" s="210"/>
      <c r="BF442" s="210"/>
      <c r="BG442" s="210"/>
      <c r="BH442" s="210"/>
    </row>
    <row r="443" spans="1:60" outlineLevel="1" x14ac:dyDescent="0.25">
      <c r="A443" s="248">
        <v>136</v>
      </c>
      <c r="B443" s="223" t="s">
        <v>690</v>
      </c>
      <c r="C443" s="238" t="s">
        <v>691</v>
      </c>
      <c r="D443" s="226" t="s">
        <v>253</v>
      </c>
      <c r="E443" s="229">
        <v>112.22499999999999</v>
      </c>
      <c r="F443" s="235"/>
      <c r="G443" s="234">
        <f>ROUND(E443*F443,2)</f>
        <v>0</v>
      </c>
      <c r="H443" s="233" t="s">
        <v>514</v>
      </c>
      <c r="I443" s="250" t="s">
        <v>148</v>
      </c>
      <c r="J443" s="210"/>
      <c r="K443" s="210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0"/>
      <c r="AB443" s="210"/>
      <c r="AC443" s="210"/>
      <c r="AD443" s="210"/>
      <c r="AE443" s="210" t="s">
        <v>149</v>
      </c>
      <c r="AF443" s="210"/>
      <c r="AG443" s="210"/>
      <c r="AH443" s="210"/>
      <c r="AI443" s="210"/>
      <c r="AJ443" s="210"/>
      <c r="AK443" s="210"/>
      <c r="AL443" s="210"/>
      <c r="AM443" s="210">
        <v>21</v>
      </c>
      <c r="AN443" s="210"/>
      <c r="AO443" s="210"/>
      <c r="AP443" s="210"/>
      <c r="AQ443" s="210"/>
      <c r="AR443" s="210"/>
      <c r="AS443" s="210"/>
      <c r="AT443" s="210"/>
      <c r="AU443" s="210"/>
      <c r="AV443" s="210"/>
      <c r="AW443" s="210"/>
      <c r="AX443" s="210"/>
      <c r="AY443" s="210"/>
      <c r="AZ443" s="210"/>
      <c r="BA443" s="210"/>
      <c r="BB443" s="210"/>
      <c r="BC443" s="210"/>
      <c r="BD443" s="210"/>
      <c r="BE443" s="210"/>
      <c r="BF443" s="210"/>
      <c r="BG443" s="210"/>
      <c r="BH443" s="210"/>
    </row>
    <row r="444" spans="1:60" outlineLevel="1" x14ac:dyDescent="0.25">
      <c r="A444" s="247"/>
      <c r="B444" s="310" t="s">
        <v>692</v>
      </c>
      <c r="C444" s="311"/>
      <c r="D444" s="312"/>
      <c r="E444" s="313"/>
      <c r="F444" s="314"/>
      <c r="G444" s="315"/>
      <c r="H444" s="233"/>
      <c r="I444" s="25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0"/>
      <c r="AB444" s="210"/>
      <c r="AC444" s="210">
        <v>0</v>
      </c>
      <c r="AD444" s="210"/>
      <c r="AE444" s="210"/>
      <c r="AF444" s="210"/>
      <c r="AG444" s="210"/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  <c r="BA444" s="210"/>
      <c r="BB444" s="210"/>
      <c r="BC444" s="210"/>
      <c r="BD444" s="210"/>
      <c r="BE444" s="210"/>
      <c r="BF444" s="210"/>
      <c r="BG444" s="210"/>
      <c r="BH444" s="210"/>
    </row>
    <row r="445" spans="1:60" outlineLevel="1" x14ac:dyDescent="0.25">
      <c r="A445" s="248">
        <v>137</v>
      </c>
      <c r="B445" s="223" t="s">
        <v>693</v>
      </c>
      <c r="C445" s="238" t="s">
        <v>694</v>
      </c>
      <c r="D445" s="226" t="s">
        <v>253</v>
      </c>
      <c r="E445" s="229">
        <v>112.22499999999999</v>
      </c>
      <c r="F445" s="235"/>
      <c r="G445" s="234">
        <f>ROUND(E445*F445,2)</f>
        <v>0</v>
      </c>
      <c r="H445" s="233" t="s">
        <v>514</v>
      </c>
      <c r="I445" s="250" t="s">
        <v>148</v>
      </c>
      <c r="J445" s="210"/>
      <c r="K445" s="210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0"/>
      <c r="AB445" s="210"/>
      <c r="AC445" s="210"/>
      <c r="AD445" s="210"/>
      <c r="AE445" s="210" t="s">
        <v>149</v>
      </c>
      <c r="AF445" s="210"/>
      <c r="AG445" s="210"/>
      <c r="AH445" s="210"/>
      <c r="AI445" s="210"/>
      <c r="AJ445" s="210"/>
      <c r="AK445" s="210"/>
      <c r="AL445" s="210"/>
      <c r="AM445" s="210">
        <v>21</v>
      </c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  <c r="BA445" s="210"/>
      <c r="BB445" s="210"/>
      <c r="BC445" s="210"/>
      <c r="BD445" s="210"/>
      <c r="BE445" s="210"/>
      <c r="BF445" s="210"/>
      <c r="BG445" s="210"/>
      <c r="BH445" s="210"/>
    </row>
    <row r="446" spans="1:60" outlineLevel="1" x14ac:dyDescent="0.25">
      <c r="A446" s="247"/>
      <c r="B446" s="224"/>
      <c r="C446" s="300" t="s">
        <v>695</v>
      </c>
      <c r="D446" s="301"/>
      <c r="E446" s="302"/>
      <c r="F446" s="303"/>
      <c r="G446" s="304"/>
      <c r="H446" s="233"/>
      <c r="I446" s="250"/>
      <c r="J446" s="210"/>
      <c r="K446" s="210"/>
      <c r="L446" s="210"/>
      <c r="M446" s="210"/>
      <c r="N446" s="210"/>
      <c r="O446" s="210"/>
      <c r="P446" s="210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  <c r="AA446" s="210"/>
      <c r="AB446" s="210"/>
      <c r="AC446" s="210"/>
      <c r="AD446" s="210"/>
      <c r="AE446" s="210"/>
      <c r="AF446" s="210"/>
      <c r="AG446" s="210"/>
      <c r="AH446" s="210"/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  <c r="BA446" s="215" t="str">
        <f>C446</f>
        <v>Včetně naložení na dopravní prostředek a složení na skládku, bez poplatku za skládku.</v>
      </c>
      <c r="BB446" s="210"/>
      <c r="BC446" s="210"/>
      <c r="BD446" s="210"/>
      <c r="BE446" s="210"/>
      <c r="BF446" s="210"/>
      <c r="BG446" s="210"/>
      <c r="BH446" s="210"/>
    </row>
    <row r="447" spans="1:60" outlineLevel="1" x14ac:dyDescent="0.25">
      <c r="A447" s="248">
        <v>138</v>
      </c>
      <c r="B447" s="223" t="s">
        <v>696</v>
      </c>
      <c r="C447" s="238" t="s">
        <v>697</v>
      </c>
      <c r="D447" s="226" t="s">
        <v>253</v>
      </c>
      <c r="E447" s="229">
        <v>1010.02502</v>
      </c>
      <c r="F447" s="235"/>
      <c r="G447" s="234">
        <f>ROUND(E447*F447,2)</f>
        <v>0</v>
      </c>
      <c r="H447" s="233" t="s">
        <v>514</v>
      </c>
      <c r="I447" s="250" t="s">
        <v>148</v>
      </c>
      <c r="J447" s="210"/>
      <c r="K447" s="210"/>
      <c r="L447" s="210"/>
      <c r="M447" s="210"/>
      <c r="N447" s="210"/>
      <c r="O447" s="210"/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  <c r="AA447" s="210"/>
      <c r="AB447" s="210"/>
      <c r="AC447" s="210"/>
      <c r="AD447" s="210"/>
      <c r="AE447" s="210" t="s">
        <v>149</v>
      </c>
      <c r="AF447" s="210"/>
      <c r="AG447" s="210"/>
      <c r="AH447" s="210"/>
      <c r="AI447" s="210"/>
      <c r="AJ447" s="210"/>
      <c r="AK447" s="210"/>
      <c r="AL447" s="210"/>
      <c r="AM447" s="210">
        <v>21</v>
      </c>
      <c r="AN447" s="210"/>
      <c r="AO447" s="210"/>
      <c r="AP447" s="210"/>
      <c r="AQ447" s="210"/>
      <c r="AR447" s="210"/>
      <c r="AS447" s="210"/>
      <c r="AT447" s="210"/>
      <c r="AU447" s="210"/>
      <c r="AV447" s="210"/>
      <c r="AW447" s="210"/>
      <c r="AX447" s="210"/>
      <c r="AY447" s="210"/>
      <c r="AZ447" s="210"/>
      <c r="BA447" s="210"/>
      <c r="BB447" s="210"/>
      <c r="BC447" s="210"/>
      <c r="BD447" s="210"/>
      <c r="BE447" s="210"/>
      <c r="BF447" s="210"/>
      <c r="BG447" s="210"/>
      <c r="BH447" s="210"/>
    </row>
    <row r="448" spans="1:60" outlineLevel="1" x14ac:dyDescent="0.25">
      <c r="A448" s="247"/>
      <c r="B448" s="310" t="s">
        <v>698</v>
      </c>
      <c r="C448" s="311"/>
      <c r="D448" s="312"/>
      <c r="E448" s="313"/>
      <c r="F448" s="314"/>
      <c r="G448" s="315"/>
      <c r="H448" s="233"/>
      <c r="I448" s="250"/>
      <c r="J448" s="210"/>
      <c r="K448" s="210"/>
      <c r="L448" s="210"/>
      <c r="M448" s="210"/>
      <c r="N448" s="210"/>
      <c r="O448" s="210"/>
      <c r="P448" s="210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  <c r="AA448" s="210"/>
      <c r="AB448" s="210"/>
      <c r="AC448" s="210">
        <v>0</v>
      </c>
      <c r="AD448" s="210"/>
      <c r="AE448" s="210"/>
      <c r="AF448" s="210"/>
      <c r="AG448" s="210"/>
      <c r="AH448" s="210"/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  <c r="BA448" s="210"/>
      <c r="BB448" s="210"/>
      <c r="BC448" s="210"/>
      <c r="BD448" s="210"/>
      <c r="BE448" s="210"/>
      <c r="BF448" s="210"/>
      <c r="BG448" s="210"/>
      <c r="BH448" s="210"/>
    </row>
    <row r="449" spans="1:60" outlineLevel="1" x14ac:dyDescent="0.25">
      <c r="A449" s="248">
        <v>139</v>
      </c>
      <c r="B449" s="223" t="s">
        <v>699</v>
      </c>
      <c r="C449" s="238" t="s">
        <v>700</v>
      </c>
      <c r="D449" s="226" t="s">
        <v>253</v>
      </c>
      <c r="E449" s="229">
        <v>112.22499999999999</v>
      </c>
      <c r="F449" s="235"/>
      <c r="G449" s="234">
        <f>ROUND(E449*F449,2)</f>
        <v>0</v>
      </c>
      <c r="H449" s="233" t="s">
        <v>514</v>
      </c>
      <c r="I449" s="250" t="s">
        <v>148</v>
      </c>
      <c r="J449" s="210"/>
      <c r="K449" s="210"/>
      <c r="L449" s="210"/>
      <c r="M449" s="210"/>
      <c r="N449" s="210"/>
      <c r="O449" s="210"/>
      <c r="P449" s="210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  <c r="AA449" s="210"/>
      <c r="AB449" s="210"/>
      <c r="AC449" s="210"/>
      <c r="AD449" s="210"/>
      <c r="AE449" s="210" t="s">
        <v>149</v>
      </c>
      <c r="AF449" s="210"/>
      <c r="AG449" s="210"/>
      <c r="AH449" s="210"/>
      <c r="AI449" s="210"/>
      <c r="AJ449" s="210"/>
      <c r="AK449" s="210"/>
      <c r="AL449" s="210"/>
      <c r="AM449" s="210">
        <v>21</v>
      </c>
      <c r="AN449" s="210"/>
      <c r="AO449" s="210"/>
      <c r="AP449" s="210"/>
      <c r="AQ449" s="210"/>
      <c r="AR449" s="210"/>
      <c r="AS449" s="210"/>
      <c r="AT449" s="210"/>
      <c r="AU449" s="210"/>
      <c r="AV449" s="210"/>
      <c r="AW449" s="210"/>
      <c r="AX449" s="210"/>
      <c r="AY449" s="210"/>
      <c r="AZ449" s="210"/>
      <c r="BA449" s="210"/>
      <c r="BB449" s="210"/>
      <c r="BC449" s="210"/>
      <c r="BD449" s="210"/>
      <c r="BE449" s="210"/>
      <c r="BF449" s="210"/>
      <c r="BG449" s="210"/>
      <c r="BH449" s="210"/>
    </row>
    <row r="450" spans="1:60" outlineLevel="1" x14ac:dyDescent="0.25">
      <c r="A450" s="248">
        <v>140</v>
      </c>
      <c r="B450" s="223" t="s">
        <v>701</v>
      </c>
      <c r="C450" s="238" t="s">
        <v>702</v>
      </c>
      <c r="D450" s="226" t="s">
        <v>253</v>
      </c>
      <c r="E450" s="229">
        <v>112.22499999999999</v>
      </c>
      <c r="F450" s="235"/>
      <c r="G450" s="234">
        <f>ROUND(E450*F450,2)</f>
        <v>0</v>
      </c>
      <c r="H450" s="233" t="s">
        <v>514</v>
      </c>
      <c r="I450" s="250" t="s">
        <v>148</v>
      </c>
      <c r="J450" s="210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  <c r="AA450" s="210"/>
      <c r="AB450" s="210"/>
      <c r="AC450" s="210"/>
      <c r="AD450" s="210"/>
      <c r="AE450" s="210" t="s">
        <v>149</v>
      </c>
      <c r="AF450" s="210"/>
      <c r="AG450" s="210"/>
      <c r="AH450" s="210"/>
      <c r="AI450" s="210"/>
      <c r="AJ450" s="210"/>
      <c r="AK450" s="210"/>
      <c r="AL450" s="210"/>
      <c r="AM450" s="210">
        <v>21</v>
      </c>
      <c r="AN450" s="210"/>
      <c r="AO450" s="210"/>
      <c r="AP450" s="210"/>
      <c r="AQ450" s="210"/>
      <c r="AR450" s="210"/>
      <c r="AS450" s="210"/>
      <c r="AT450" s="210"/>
      <c r="AU450" s="210"/>
      <c r="AV450" s="210"/>
      <c r="AW450" s="210"/>
      <c r="AX450" s="210"/>
      <c r="AY450" s="210"/>
      <c r="AZ450" s="210"/>
      <c r="BA450" s="210"/>
      <c r="BB450" s="210"/>
      <c r="BC450" s="210"/>
      <c r="BD450" s="210"/>
      <c r="BE450" s="210"/>
      <c r="BF450" s="210"/>
      <c r="BG450" s="210"/>
      <c r="BH450" s="210"/>
    </row>
    <row r="451" spans="1:60" outlineLevel="1" x14ac:dyDescent="0.25">
      <c r="A451" s="247"/>
      <c r="B451" s="310" t="s">
        <v>703</v>
      </c>
      <c r="C451" s="311"/>
      <c r="D451" s="312"/>
      <c r="E451" s="313"/>
      <c r="F451" s="314"/>
      <c r="G451" s="315"/>
      <c r="H451" s="233"/>
      <c r="I451" s="250"/>
      <c r="J451" s="210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  <c r="AA451" s="210"/>
      <c r="AB451" s="210"/>
      <c r="AC451" s="210">
        <v>0</v>
      </c>
      <c r="AD451" s="210"/>
      <c r="AE451" s="210"/>
      <c r="AF451" s="210"/>
      <c r="AG451" s="210"/>
      <c r="AH451" s="210"/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  <c r="BA451" s="210"/>
      <c r="BB451" s="210"/>
      <c r="BC451" s="210"/>
      <c r="BD451" s="210"/>
      <c r="BE451" s="210"/>
      <c r="BF451" s="210"/>
      <c r="BG451" s="210"/>
      <c r="BH451" s="210"/>
    </row>
    <row r="452" spans="1:60" outlineLevel="1" x14ac:dyDescent="0.25">
      <c r="A452" s="248">
        <v>141</v>
      </c>
      <c r="B452" s="223" t="s">
        <v>704</v>
      </c>
      <c r="C452" s="238" t="s">
        <v>705</v>
      </c>
      <c r="D452" s="226" t="s">
        <v>253</v>
      </c>
      <c r="E452" s="229">
        <v>112.22499999999999</v>
      </c>
      <c r="F452" s="235"/>
      <c r="G452" s="234">
        <f>ROUND(E452*F452,2)</f>
        <v>0</v>
      </c>
      <c r="H452" s="233" t="s">
        <v>514</v>
      </c>
      <c r="I452" s="250" t="s">
        <v>148</v>
      </c>
      <c r="J452" s="210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  <c r="AA452" s="210"/>
      <c r="AB452" s="210"/>
      <c r="AC452" s="210"/>
      <c r="AD452" s="210"/>
      <c r="AE452" s="210" t="s">
        <v>149</v>
      </c>
      <c r="AF452" s="210"/>
      <c r="AG452" s="210"/>
      <c r="AH452" s="210"/>
      <c r="AI452" s="210"/>
      <c r="AJ452" s="210"/>
      <c r="AK452" s="210"/>
      <c r="AL452" s="210"/>
      <c r="AM452" s="210">
        <v>21</v>
      </c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  <c r="BA452" s="210"/>
      <c r="BB452" s="210"/>
      <c r="BC452" s="210"/>
      <c r="BD452" s="210"/>
      <c r="BE452" s="210"/>
      <c r="BF452" s="210"/>
      <c r="BG452" s="210"/>
      <c r="BH452" s="210"/>
    </row>
    <row r="453" spans="1:60" x14ac:dyDescent="0.25">
      <c r="A453" s="246" t="s">
        <v>140</v>
      </c>
      <c r="B453" s="222" t="s">
        <v>100</v>
      </c>
      <c r="C453" s="237" t="s">
        <v>101</v>
      </c>
      <c r="D453" s="225"/>
      <c r="E453" s="228"/>
      <c r="F453" s="316">
        <f>SUM(G454:G457)</f>
        <v>0</v>
      </c>
      <c r="G453" s="317"/>
      <c r="H453" s="232"/>
      <c r="I453" s="249"/>
      <c r="AE453" t="s">
        <v>141</v>
      </c>
    </row>
    <row r="454" spans="1:60" outlineLevel="1" x14ac:dyDescent="0.25">
      <c r="A454" s="247"/>
      <c r="B454" s="318" t="s">
        <v>706</v>
      </c>
      <c r="C454" s="319"/>
      <c r="D454" s="320"/>
      <c r="E454" s="321"/>
      <c r="F454" s="322"/>
      <c r="G454" s="323"/>
      <c r="H454" s="233"/>
      <c r="I454" s="250"/>
      <c r="J454" s="210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  <c r="AA454" s="210"/>
      <c r="AB454" s="210"/>
      <c r="AC454" s="210">
        <v>0</v>
      </c>
      <c r="AD454" s="210"/>
      <c r="AE454" s="210"/>
      <c r="AF454" s="210"/>
      <c r="AG454" s="210"/>
      <c r="AH454" s="210"/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  <c r="BA454" s="210"/>
      <c r="BB454" s="210"/>
      <c r="BC454" s="210"/>
      <c r="BD454" s="210"/>
      <c r="BE454" s="210"/>
      <c r="BF454" s="210"/>
      <c r="BG454" s="210"/>
      <c r="BH454" s="210"/>
    </row>
    <row r="455" spans="1:60" outlineLevel="1" x14ac:dyDescent="0.25">
      <c r="A455" s="247"/>
      <c r="B455" s="310" t="s">
        <v>707</v>
      </c>
      <c r="C455" s="311"/>
      <c r="D455" s="312"/>
      <c r="E455" s="313"/>
      <c r="F455" s="314"/>
      <c r="G455" s="315"/>
      <c r="H455" s="233"/>
      <c r="I455" s="25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  <c r="AC455" s="210"/>
      <c r="AD455" s="210"/>
      <c r="AE455" s="210" t="s">
        <v>144</v>
      </c>
      <c r="AF455" s="210"/>
      <c r="AG455" s="210"/>
      <c r="AH455" s="210"/>
      <c r="AI455" s="210"/>
      <c r="AJ455" s="210"/>
      <c r="AK455" s="210"/>
      <c r="AL455" s="210"/>
      <c r="AM455" s="210"/>
      <c r="AN455" s="210"/>
      <c r="AO455" s="210"/>
      <c r="AP455" s="210"/>
      <c r="AQ455" s="210"/>
      <c r="AR455" s="210"/>
      <c r="AS455" s="210"/>
      <c r="AT455" s="210"/>
      <c r="AU455" s="210"/>
      <c r="AV455" s="210"/>
      <c r="AW455" s="210"/>
      <c r="AX455" s="210"/>
      <c r="AY455" s="210"/>
      <c r="AZ455" s="210"/>
      <c r="BA455" s="210"/>
      <c r="BB455" s="210"/>
      <c r="BC455" s="210"/>
      <c r="BD455" s="210"/>
      <c r="BE455" s="210"/>
      <c r="BF455" s="210"/>
      <c r="BG455" s="210"/>
      <c r="BH455" s="210"/>
    </row>
    <row r="456" spans="1:60" outlineLevel="1" x14ac:dyDescent="0.25">
      <c r="A456" s="247"/>
      <c r="B456" s="310" t="s">
        <v>708</v>
      </c>
      <c r="C456" s="311"/>
      <c r="D456" s="312"/>
      <c r="E456" s="313"/>
      <c r="F456" s="314"/>
      <c r="G456" s="315"/>
      <c r="H456" s="233"/>
      <c r="I456" s="250"/>
      <c r="J456" s="210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  <c r="AA456" s="210"/>
      <c r="AB456" s="210"/>
      <c r="AC456" s="210">
        <v>1</v>
      </c>
      <c r="AD456" s="210"/>
      <c r="AE456" s="210"/>
      <c r="AF456" s="210"/>
      <c r="AG456" s="210"/>
      <c r="AH456" s="210"/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  <c r="BA456" s="210"/>
      <c r="BB456" s="210"/>
      <c r="BC456" s="210"/>
      <c r="BD456" s="210"/>
      <c r="BE456" s="210"/>
      <c r="BF456" s="210"/>
      <c r="BG456" s="210"/>
      <c r="BH456" s="210"/>
    </row>
    <row r="457" spans="1:60" outlineLevel="1" x14ac:dyDescent="0.25">
      <c r="A457" s="248">
        <v>142</v>
      </c>
      <c r="B457" s="223" t="s">
        <v>709</v>
      </c>
      <c r="C457" s="238" t="s">
        <v>710</v>
      </c>
      <c r="D457" s="226" t="s">
        <v>253</v>
      </c>
      <c r="E457" s="229">
        <v>159.39144999999999</v>
      </c>
      <c r="F457" s="235"/>
      <c r="G457" s="234">
        <f>ROUND(E457*F457,2)</f>
        <v>0</v>
      </c>
      <c r="H457" s="233" t="s">
        <v>166</v>
      </c>
      <c r="I457" s="250" t="s">
        <v>148</v>
      </c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0"/>
      <c r="AB457" s="210"/>
      <c r="AC457" s="210"/>
      <c r="AD457" s="210"/>
      <c r="AE457" s="210" t="s">
        <v>149</v>
      </c>
      <c r="AF457" s="210"/>
      <c r="AG457" s="210"/>
      <c r="AH457" s="210"/>
      <c r="AI457" s="210"/>
      <c r="AJ457" s="210"/>
      <c r="AK457" s="210"/>
      <c r="AL457" s="210"/>
      <c r="AM457" s="210">
        <v>21</v>
      </c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  <c r="BH457" s="210"/>
    </row>
    <row r="458" spans="1:60" x14ac:dyDescent="0.25">
      <c r="A458" s="246" t="s">
        <v>140</v>
      </c>
      <c r="B458" s="222" t="s">
        <v>102</v>
      </c>
      <c r="C458" s="237" t="s">
        <v>103</v>
      </c>
      <c r="D458" s="225"/>
      <c r="E458" s="228"/>
      <c r="F458" s="316">
        <f>SUM(G459:G488)</f>
        <v>0</v>
      </c>
      <c r="G458" s="317"/>
      <c r="H458" s="232"/>
      <c r="I458" s="249"/>
      <c r="AE458" t="s">
        <v>141</v>
      </c>
    </row>
    <row r="459" spans="1:60" outlineLevel="1" x14ac:dyDescent="0.25">
      <c r="A459" s="247"/>
      <c r="B459" s="318" t="s">
        <v>711</v>
      </c>
      <c r="C459" s="319"/>
      <c r="D459" s="320"/>
      <c r="E459" s="321"/>
      <c r="F459" s="322"/>
      <c r="G459" s="323"/>
      <c r="H459" s="233"/>
      <c r="I459" s="250"/>
      <c r="J459" s="210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0"/>
      <c r="AB459" s="210"/>
      <c r="AC459" s="210">
        <v>0</v>
      </c>
      <c r="AD459" s="210"/>
      <c r="AE459" s="210"/>
      <c r="AF459" s="210"/>
      <c r="AG459" s="210"/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  <c r="BH459" s="210"/>
    </row>
    <row r="460" spans="1:60" outlineLevel="1" x14ac:dyDescent="0.25">
      <c r="A460" s="247"/>
      <c r="B460" s="310" t="s">
        <v>712</v>
      </c>
      <c r="C460" s="311"/>
      <c r="D460" s="312"/>
      <c r="E460" s="313"/>
      <c r="F460" s="314"/>
      <c r="G460" s="315"/>
      <c r="H460" s="233"/>
      <c r="I460" s="250"/>
      <c r="J460" s="210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0"/>
      <c r="AB460" s="210"/>
      <c r="AC460" s="210">
        <v>1</v>
      </c>
      <c r="AD460" s="210"/>
      <c r="AE460" s="210"/>
      <c r="AF460" s="210"/>
      <c r="AG460" s="210"/>
      <c r="AH460" s="210"/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</row>
    <row r="461" spans="1:60" outlineLevel="1" x14ac:dyDescent="0.25">
      <c r="A461" s="248">
        <v>143</v>
      </c>
      <c r="B461" s="223" t="s">
        <v>713</v>
      </c>
      <c r="C461" s="238" t="s">
        <v>714</v>
      </c>
      <c r="D461" s="226" t="s">
        <v>159</v>
      </c>
      <c r="E461" s="229">
        <v>267.5</v>
      </c>
      <c r="F461" s="235"/>
      <c r="G461" s="234">
        <f>ROUND(E461*F461,2)</f>
        <v>0</v>
      </c>
      <c r="H461" s="233" t="s">
        <v>661</v>
      </c>
      <c r="I461" s="250" t="s">
        <v>148</v>
      </c>
      <c r="J461" s="210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  <c r="AA461" s="210"/>
      <c r="AB461" s="210"/>
      <c r="AC461" s="210"/>
      <c r="AD461" s="210"/>
      <c r="AE461" s="210" t="s">
        <v>149</v>
      </c>
      <c r="AF461" s="210"/>
      <c r="AG461" s="210"/>
      <c r="AH461" s="210"/>
      <c r="AI461" s="210"/>
      <c r="AJ461" s="210"/>
      <c r="AK461" s="210"/>
      <c r="AL461" s="210"/>
      <c r="AM461" s="210">
        <v>21</v>
      </c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  <c r="BH461" s="210"/>
    </row>
    <row r="462" spans="1:60" outlineLevel="1" x14ac:dyDescent="0.25">
      <c r="A462" s="247"/>
      <c r="B462" s="224"/>
      <c r="C462" s="239" t="s">
        <v>715</v>
      </c>
      <c r="D462" s="227"/>
      <c r="E462" s="230">
        <v>267.5</v>
      </c>
      <c r="F462" s="234"/>
      <c r="G462" s="234"/>
      <c r="H462" s="233"/>
      <c r="I462" s="250"/>
      <c r="J462" s="210"/>
      <c r="K462" s="210"/>
      <c r="L462" s="210"/>
      <c r="M462" s="210"/>
      <c r="N462" s="210"/>
      <c r="O462" s="210"/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  <c r="AA462" s="210"/>
      <c r="AB462" s="210"/>
      <c r="AC462" s="210"/>
      <c r="AD462" s="210"/>
      <c r="AE462" s="210"/>
      <c r="AF462" s="210"/>
      <c r="AG462" s="210"/>
      <c r="AH462" s="210"/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  <c r="BA462" s="210"/>
      <c r="BB462" s="210"/>
      <c r="BC462" s="210"/>
      <c r="BD462" s="210"/>
      <c r="BE462" s="210"/>
      <c r="BF462" s="210"/>
      <c r="BG462" s="210"/>
      <c r="BH462" s="210"/>
    </row>
    <row r="463" spans="1:60" outlineLevel="1" x14ac:dyDescent="0.25">
      <c r="A463" s="247"/>
      <c r="B463" s="310" t="s">
        <v>716</v>
      </c>
      <c r="C463" s="311"/>
      <c r="D463" s="312"/>
      <c r="E463" s="313"/>
      <c r="F463" s="314"/>
      <c r="G463" s="315"/>
      <c r="H463" s="233"/>
      <c r="I463" s="250"/>
      <c r="J463" s="210"/>
      <c r="K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  <c r="AC463" s="210">
        <v>0</v>
      </c>
      <c r="AD463" s="210"/>
      <c r="AE463" s="210"/>
      <c r="AF463" s="210"/>
      <c r="AG463" s="210"/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  <c r="BA463" s="210"/>
      <c r="BB463" s="210"/>
      <c r="BC463" s="210"/>
      <c r="BD463" s="210"/>
      <c r="BE463" s="210"/>
      <c r="BF463" s="210"/>
      <c r="BG463" s="210"/>
      <c r="BH463" s="210"/>
    </row>
    <row r="464" spans="1:60" outlineLevel="1" x14ac:dyDescent="0.25">
      <c r="A464" s="248">
        <v>144</v>
      </c>
      <c r="B464" s="223" t="s">
        <v>717</v>
      </c>
      <c r="C464" s="238" t="s">
        <v>718</v>
      </c>
      <c r="D464" s="226" t="s">
        <v>159</v>
      </c>
      <c r="E464" s="229">
        <v>267.5</v>
      </c>
      <c r="F464" s="235"/>
      <c r="G464" s="234">
        <f>ROUND(E464*F464,2)</f>
        <v>0</v>
      </c>
      <c r="H464" s="233" t="s">
        <v>661</v>
      </c>
      <c r="I464" s="250" t="s">
        <v>148</v>
      </c>
      <c r="J464" s="210"/>
      <c r="K464" s="210"/>
      <c r="L464" s="210"/>
      <c r="M464" s="210"/>
      <c r="N464" s="210"/>
      <c r="O464" s="210"/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  <c r="AA464" s="210"/>
      <c r="AB464" s="210"/>
      <c r="AC464" s="210"/>
      <c r="AD464" s="210"/>
      <c r="AE464" s="210" t="s">
        <v>149</v>
      </c>
      <c r="AF464" s="210"/>
      <c r="AG464" s="210"/>
      <c r="AH464" s="210"/>
      <c r="AI464" s="210"/>
      <c r="AJ464" s="210"/>
      <c r="AK464" s="210"/>
      <c r="AL464" s="210"/>
      <c r="AM464" s="210">
        <v>21</v>
      </c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  <c r="BH464" s="210"/>
    </row>
    <row r="465" spans="1:60" outlineLevel="1" x14ac:dyDescent="0.25">
      <c r="A465" s="247"/>
      <c r="B465" s="310" t="s">
        <v>719</v>
      </c>
      <c r="C465" s="311"/>
      <c r="D465" s="312"/>
      <c r="E465" s="313"/>
      <c r="F465" s="314"/>
      <c r="G465" s="315"/>
      <c r="H465" s="233"/>
      <c r="I465" s="250"/>
      <c r="J465" s="210"/>
      <c r="K465" s="210"/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  <c r="AA465" s="210"/>
      <c r="AB465" s="210"/>
      <c r="AC465" s="210">
        <v>0</v>
      </c>
      <c r="AD465" s="210"/>
      <c r="AE465" s="210"/>
      <c r="AF465" s="210"/>
      <c r="AG465" s="210"/>
      <c r="AH465" s="210"/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  <c r="BA465" s="210"/>
      <c r="BB465" s="210"/>
      <c r="BC465" s="210"/>
      <c r="BD465" s="210"/>
      <c r="BE465" s="210"/>
      <c r="BF465" s="210"/>
      <c r="BG465" s="210"/>
      <c r="BH465" s="210"/>
    </row>
    <row r="466" spans="1:60" outlineLevel="1" x14ac:dyDescent="0.25">
      <c r="A466" s="247"/>
      <c r="B466" s="310" t="s">
        <v>720</v>
      </c>
      <c r="C466" s="311"/>
      <c r="D466" s="312"/>
      <c r="E466" s="313"/>
      <c r="F466" s="314"/>
      <c r="G466" s="315"/>
      <c r="H466" s="233"/>
      <c r="I466" s="250"/>
      <c r="J466" s="210"/>
      <c r="K466" s="210"/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0"/>
      <c r="AB466" s="210"/>
      <c r="AC466" s="210"/>
      <c r="AD466" s="210"/>
      <c r="AE466" s="210" t="s">
        <v>144</v>
      </c>
      <c r="AF466" s="210"/>
      <c r="AG466" s="210"/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  <c r="BH466" s="210"/>
    </row>
    <row r="467" spans="1:60" outlineLevel="1" x14ac:dyDescent="0.25">
      <c r="A467" s="247"/>
      <c r="B467" s="310" t="s">
        <v>721</v>
      </c>
      <c r="C467" s="311"/>
      <c r="D467" s="312"/>
      <c r="E467" s="313"/>
      <c r="F467" s="314"/>
      <c r="G467" s="315"/>
      <c r="H467" s="233"/>
      <c r="I467" s="25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  <c r="AA467" s="210"/>
      <c r="AB467" s="210"/>
      <c r="AC467" s="210">
        <v>1</v>
      </c>
      <c r="AD467" s="210"/>
      <c r="AE467" s="210"/>
      <c r="AF467" s="210"/>
      <c r="AG467" s="210"/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</row>
    <row r="468" spans="1:60" outlineLevel="1" x14ac:dyDescent="0.25">
      <c r="A468" s="248">
        <v>145</v>
      </c>
      <c r="B468" s="223" t="s">
        <v>722</v>
      </c>
      <c r="C468" s="238" t="s">
        <v>723</v>
      </c>
      <c r="D468" s="226" t="s">
        <v>159</v>
      </c>
      <c r="E468" s="229">
        <v>55.734999999999999</v>
      </c>
      <c r="F468" s="235"/>
      <c r="G468" s="234">
        <f>ROUND(E468*F468,2)</f>
        <v>0</v>
      </c>
      <c r="H468" s="233" t="s">
        <v>661</v>
      </c>
      <c r="I468" s="250" t="s">
        <v>148</v>
      </c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0"/>
      <c r="AB468" s="210"/>
      <c r="AC468" s="210"/>
      <c r="AD468" s="210"/>
      <c r="AE468" s="210" t="s">
        <v>149</v>
      </c>
      <c r="AF468" s="210"/>
      <c r="AG468" s="210"/>
      <c r="AH468" s="210"/>
      <c r="AI468" s="210"/>
      <c r="AJ468" s="210"/>
      <c r="AK468" s="210"/>
      <c r="AL468" s="210"/>
      <c r="AM468" s="210">
        <v>21</v>
      </c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  <c r="BA468" s="210"/>
      <c r="BB468" s="210"/>
      <c r="BC468" s="210"/>
      <c r="BD468" s="210"/>
      <c r="BE468" s="210"/>
      <c r="BF468" s="210"/>
      <c r="BG468" s="210"/>
      <c r="BH468" s="210"/>
    </row>
    <row r="469" spans="1:60" outlineLevel="1" x14ac:dyDescent="0.25">
      <c r="A469" s="247"/>
      <c r="B469" s="224"/>
      <c r="C469" s="239" t="s">
        <v>724</v>
      </c>
      <c r="D469" s="227"/>
      <c r="E469" s="230">
        <v>33.159999999999997</v>
      </c>
      <c r="F469" s="234"/>
      <c r="G469" s="234"/>
      <c r="H469" s="233"/>
      <c r="I469" s="250"/>
      <c r="J469" s="210"/>
      <c r="K469" s="210"/>
      <c r="L469" s="210"/>
      <c r="M469" s="210"/>
      <c r="N469" s="210"/>
      <c r="O469" s="210"/>
      <c r="P469" s="210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  <c r="AA469" s="210"/>
      <c r="AB469" s="210"/>
      <c r="AC469" s="210"/>
      <c r="AD469" s="210"/>
      <c r="AE469" s="210"/>
      <c r="AF469" s="210"/>
      <c r="AG469" s="210"/>
      <c r="AH469" s="210"/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  <c r="BA469" s="210"/>
      <c r="BB469" s="210"/>
      <c r="BC469" s="210"/>
      <c r="BD469" s="210"/>
      <c r="BE469" s="210"/>
      <c r="BF469" s="210"/>
      <c r="BG469" s="210"/>
      <c r="BH469" s="210"/>
    </row>
    <row r="470" spans="1:60" outlineLevel="1" x14ac:dyDescent="0.25">
      <c r="A470" s="247"/>
      <c r="B470" s="224"/>
      <c r="C470" s="239" t="s">
        <v>725</v>
      </c>
      <c r="D470" s="227"/>
      <c r="E470" s="230">
        <v>22.574999999999999</v>
      </c>
      <c r="F470" s="234"/>
      <c r="G470" s="234"/>
      <c r="H470" s="233"/>
      <c r="I470" s="25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  <c r="AA470" s="210"/>
      <c r="AB470" s="210"/>
      <c r="AC470" s="210"/>
      <c r="AD470" s="210"/>
      <c r="AE470" s="210"/>
      <c r="AF470" s="210"/>
      <c r="AG470" s="210"/>
      <c r="AH470" s="210"/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  <c r="BA470" s="210"/>
      <c r="BB470" s="210"/>
      <c r="BC470" s="210"/>
      <c r="BD470" s="210"/>
      <c r="BE470" s="210"/>
      <c r="BF470" s="210"/>
      <c r="BG470" s="210"/>
      <c r="BH470" s="210"/>
    </row>
    <row r="471" spans="1:60" outlineLevel="1" x14ac:dyDescent="0.25">
      <c r="A471" s="247"/>
      <c r="B471" s="310" t="s">
        <v>726</v>
      </c>
      <c r="C471" s="311"/>
      <c r="D471" s="312"/>
      <c r="E471" s="313"/>
      <c r="F471" s="314"/>
      <c r="G471" s="315"/>
      <c r="H471" s="233"/>
      <c r="I471" s="25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  <c r="AA471" s="210"/>
      <c r="AB471" s="210"/>
      <c r="AC471" s="210">
        <v>0</v>
      </c>
      <c r="AD471" s="210"/>
      <c r="AE471" s="210"/>
      <c r="AF471" s="210"/>
      <c r="AG471" s="210"/>
      <c r="AH471" s="210"/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  <c r="BA471" s="210"/>
      <c r="BB471" s="210"/>
      <c r="BC471" s="210"/>
      <c r="BD471" s="210"/>
      <c r="BE471" s="210"/>
      <c r="BF471" s="210"/>
      <c r="BG471" s="210"/>
      <c r="BH471" s="210"/>
    </row>
    <row r="472" spans="1:60" outlineLevel="1" x14ac:dyDescent="0.25">
      <c r="A472" s="248">
        <v>146</v>
      </c>
      <c r="B472" s="223" t="s">
        <v>727</v>
      </c>
      <c r="C472" s="238" t="s">
        <v>728</v>
      </c>
      <c r="D472" s="226" t="s">
        <v>159</v>
      </c>
      <c r="E472" s="229">
        <v>55.734999999999999</v>
      </c>
      <c r="F472" s="235"/>
      <c r="G472" s="234">
        <f>ROUND(E472*F472,2)</f>
        <v>0</v>
      </c>
      <c r="H472" s="233" t="s">
        <v>661</v>
      </c>
      <c r="I472" s="250" t="s">
        <v>148</v>
      </c>
      <c r="J472" s="210"/>
      <c r="K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  <c r="AA472" s="210"/>
      <c r="AB472" s="210"/>
      <c r="AC472" s="210"/>
      <c r="AD472" s="210"/>
      <c r="AE472" s="210" t="s">
        <v>149</v>
      </c>
      <c r="AF472" s="210"/>
      <c r="AG472" s="210"/>
      <c r="AH472" s="210"/>
      <c r="AI472" s="210"/>
      <c r="AJ472" s="210"/>
      <c r="AK472" s="210"/>
      <c r="AL472" s="210"/>
      <c r="AM472" s="210">
        <v>21</v>
      </c>
      <c r="AN472" s="210"/>
      <c r="AO472" s="210"/>
      <c r="AP472" s="210"/>
      <c r="AQ472" s="210"/>
      <c r="AR472" s="210"/>
      <c r="AS472" s="210"/>
      <c r="AT472" s="210"/>
      <c r="AU472" s="210"/>
      <c r="AV472" s="210"/>
      <c r="AW472" s="210"/>
      <c r="AX472" s="210"/>
      <c r="AY472" s="210"/>
      <c r="AZ472" s="210"/>
      <c r="BA472" s="210"/>
      <c r="BB472" s="210"/>
      <c r="BC472" s="210"/>
      <c r="BD472" s="210"/>
      <c r="BE472" s="210"/>
      <c r="BF472" s="210"/>
      <c r="BG472" s="210"/>
      <c r="BH472" s="210"/>
    </row>
    <row r="473" spans="1:60" ht="20.399999999999999" outlineLevel="1" x14ac:dyDescent="0.25">
      <c r="A473" s="248">
        <v>147</v>
      </c>
      <c r="B473" s="223" t="s">
        <v>729</v>
      </c>
      <c r="C473" s="238" t="s">
        <v>730</v>
      </c>
      <c r="D473" s="226" t="s">
        <v>159</v>
      </c>
      <c r="E473" s="229">
        <v>323.23500000000001</v>
      </c>
      <c r="F473" s="235"/>
      <c r="G473" s="234">
        <f>ROUND(E473*F473,2)</f>
        <v>0</v>
      </c>
      <c r="H473" s="233"/>
      <c r="I473" s="250" t="s">
        <v>160</v>
      </c>
      <c r="J473" s="210"/>
      <c r="K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  <c r="AA473" s="210"/>
      <c r="AB473" s="210"/>
      <c r="AC473" s="210"/>
      <c r="AD473" s="210"/>
      <c r="AE473" s="210" t="s">
        <v>161</v>
      </c>
      <c r="AF473" s="210">
        <v>1</v>
      </c>
      <c r="AG473" s="210"/>
      <c r="AH473" s="210"/>
      <c r="AI473" s="210"/>
      <c r="AJ473" s="210"/>
      <c r="AK473" s="210"/>
      <c r="AL473" s="210"/>
      <c r="AM473" s="210">
        <v>21</v>
      </c>
      <c r="AN473" s="210"/>
      <c r="AO473" s="210"/>
      <c r="AP473" s="210"/>
      <c r="AQ473" s="210"/>
      <c r="AR473" s="210"/>
      <c r="AS473" s="210"/>
      <c r="AT473" s="210"/>
      <c r="AU473" s="210"/>
      <c r="AV473" s="210"/>
      <c r="AW473" s="210"/>
      <c r="AX473" s="210"/>
      <c r="AY473" s="210"/>
      <c r="AZ473" s="210"/>
      <c r="BA473" s="210"/>
      <c r="BB473" s="210"/>
      <c r="BC473" s="210"/>
      <c r="BD473" s="210"/>
      <c r="BE473" s="210"/>
      <c r="BF473" s="210"/>
      <c r="BG473" s="210"/>
      <c r="BH473" s="210"/>
    </row>
    <row r="474" spans="1:60" outlineLevel="1" x14ac:dyDescent="0.25">
      <c r="A474" s="247"/>
      <c r="B474" s="224"/>
      <c r="C474" s="239" t="s">
        <v>731</v>
      </c>
      <c r="D474" s="227"/>
      <c r="E474" s="230">
        <v>323.23500000000001</v>
      </c>
      <c r="F474" s="234"/>
      <c r="G474" s="234"/>
      <c r="H474" s="233"/>
      <c r="I474" s="25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  <c r="AA474" s="210"/>
      <c r="AB474" s="210"/>
      <c r="AC474" s="210"/>
      <c r="AD474" s="210"/>
      <c r="AE474" s="210"/>
      <c r="AF474" s="210"/>
      <c r="AG474" s="210"/>
      <c r="AH474" s="210"/>
      <c r="AI474" s="210"/>
      <c r="AJ474" s="210"/>
      <c r="AK474" s="210"/>
      <c r="AL474" s="210"/>
      <c r="AM474" s="210"/>
      <c r="AN474" s="210"/>
      <c r="AO474" s="210"/>
      <c r="AP474" s="210"/>
      <c r="AQ474" s="210"/>
      <c r="AR474" s="210"/>
      <c r="AS474" s="210"/>
      <c r="AT474" s="210"/>
      <c r="AU474" s="210"/>
      <c r="AV474" s="210"/>
      <c r="AW474" s="210"/>
      <c r="AX474" s="210"/>
      <c r="AY474" s="210"/>
      <c r="AZ474" s="210"/>
      <c r="BA474" s="210"/>
      <c r="BB474" s="210"/>
      <c r="BC474" s="210"/>
      <c r="BD474" s="210"/>
      <c r="BE474" s="210"/>
      <c r="BF474" s="210"/>
      <c r="BG474" s="210"/>
      <c r="BH474" s="210"/>
    </row>
    <row r="475" spans="1:60" outlineLevel="1" x14ac:dyDescent="0.25">
      <c r="A475" s="248">
        <v>148</v>
      </c>
      <c r="B475" s="223" t="s">
        <v>732</v>
      </c>
      <c r="C475" s="238" t="s">
        <v>733</v>
      </c>
      <c r="D475" s="226" t="s">
        <v>159</v>
      </c>
      <c r="E475" s="229">
        <v>371.72025000000002</v>
      </c>
      <c r="F475" s="235"/>
      <c r="G475" s="234">
        <f>ROUND(E475*F475,2)</f>
        <v>0</v>
      </c>
      <c r="H475" s="233"/>
      <c r="I475" s="250" t="s">
        <v>160</v>
      </c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  <c r="AA475" s="210"/>
      <c r="AB475" s="210"/>
      <c r="AC475" s="210"/>
      <c r="AD475" s="210"/>
      <c r="AE475" s="210" t="s">
        <v>161</v>
      </c>
      <c r="AF475" s="210">
        <v>1</v>
      </c>
      <c r="AG475" s="210"/>
      <c r="AH475" s="210"/>
      <c r="AI475" s="210"/>
      <c r="AJ475" s="210"/>
      <c r="AK475" s="210"/>
      <c r="AL475" s="210"/>
      <c r="AM475" s="210">
        <v>21</v>
      </c>
      <c r="AN475" s="210"/>
      <c r="AO475" s="210"/>
      <c r="AP475" s="210"/>
      <c r="AQ475" s="210"/>
      <c r="AR475" s="210"/>
      <c r="AS475" s="210"/>
      <c r="AT475" s="210"/>
      <c r="AU475" s="210"/>
      <c r="AV475" s="210"/>
      <c r="AW475" s="210"/>
      <c r="AX475" s="210"/>
      <c r="AY475" s="210"/>
      <c r="AZ475" s="210"/>
      <c r="BA475" s="210"/>
      <c r="BB475" s="210"/>
      <c r="BC475" s="210"/>
      <c r="BD475" s="210"/>
      <c r="BE475" s="210"/>
      <c r="BF475" s="210"/>
      <c r="BG475" s="210"/>
      <c r="BH475" s="210"/>
    </row>
    <row r="476" spans="1:60" outlineLevel="1" x14ac:dyDescent="0.25">
      <c r="A476" s="247"/>
      <c r="B476" s="224"/>
      <c r="C476" s="239" t="s">
        <v>734</v>
      </c>
      <c r="D476" s="227"/>
      <c r="E476" s="230">
        <v>371.72025000000002</v>
      </c>
      <c r="F476" s="234"/>
      <c r="G476" s="234"/>
      <c r="H476" s="233"/>
      <c r="I476" s="250"/>
      <c r="J476" s="210"/>
      <c r="K476" s="210"/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  <c r="AC476" s="210"/>
      <c r="AD476" s="210"/>
      <c r="AE476" s="210"/>
      <c r="AF476" s="210"/>
      <c r="AG476" s="210"/>
      <c r="AH476" s="210"/>
      <c r="AI476" s="210"/>
      <c r="AJ476" s="210"/>
      <c r="AK476" s="210"/>
      <c r="AL476" s="210"/>
      <c r="AM476" s="210"/>
      <c r="AN476" s="210"/>
      <c r="AO476" s="210"/>
      <c r="AP476" s="210"/>
      <c r="AQ476" s="210"/>
      <c r="AR476" s="210"/>
      <c r="AS476" s="210"/>
      <c r="AT476" s="210"/>
      <c r="AU476" s="210"/>
      <c r="AV476" s="210"/>
      <c r="AW476" s="210"/>
      <c r="AX476" s="210"/>
      <c r="AY476" s="210"/>
      <c r="AZ476" s="210"/>
      <c r="BA476" s="210"/>
      <c r="BB476" s="210"/>
      <c r="BC476" s="210"/>
      <c r="BD476" s="210"/>
      <c r="BE476" s="210"/>
      <c r="BF476" s="210"/>
      <c r="BG476" s="210"/>
      <c r="BH476" s="210"/>
    </row>
    <row r="477" spans="1:60" outlineLevel="1" x14ac:dyDescent="0.25">
      <c r="A477" s="248">
        <v>149</v>
      </c>
      <c r="B477" s="223" t="s">
        <v>735</v>
      </c>
      <c r="C477" s="238" t="s">
        <v>736</v>
      </c>
      <c r="D477" s="226" t="s">
        <v>159</v>
      </c>
      <c r="E477" s="229">
        <v>323.23500000000001</v>
      </c>
      <c r="F477" s="235"/>
      <c r="G477" s="234">
        <f>ROUND(E477*F477,2)</f>
        <v>0</v>
      </c>
      <c r="H477" s="233"/>
      <c r="I477" s="250" t="s">
        <v>160</v>
      </c>
      <c r="J477" s="210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0"/>
      <c r="AB477" s="210"/>
      <c r="AC477" s="210"/>
      <c r="AD477" s="210"/>
      <c r="AE477" s="210" t="s">
        <v>161</v>
      </c>
      <c r="AF477" s="210">
        <v>1</v>
      </c>
      <c r="AG477" s="210"/>
      <c r="AH477" s="210"/>
      <c r="AI477" s="210"/>
      <c r="AJ477" s="210"/>
      <c r="AK477" s="210"/>
      <c r="AL477" s="210"/>
      <c r="AM477" s="210">
        <v>21</v>
      </c>
      <c r="AN477" s="210"/>
      <c r="AO477" s="210"/>
      <c r="AP477" s="210"/>
      <c r="AQ477" s="210"/>
      <c r="AR477" s="210"/>
      <c r="AS477" s="210"/>
      <c r="AT477" s="210"/>
      <c r="AU477" s="210"/>
      <c r="AV477" s="210"/>
      <c r="AW477" s="210"/>
      <c r="AX477" s="210"/>
      <c r="AY477" s="210"/>
      <c r="AZ477" s="210"/>
      <c r="BA477" s="210"/>
      <c r="BB477" s="210"/>
      <c r="BC477" s="210"/>
      <c r="BD477" s="210"/>
      <c r="BE477" s="210"/>
      <c r="BF477" s="210"/>
      <c r="BG477" s="210"/>
      <c r="BH477" s="210"/>
    </row>
    <row r="478" spans="1:60" outlineLevel="1" x14ac:dyDescent="0.25">
      <c r="A478" s="248">
        <v>150</v>
      </c>
      <c r="B478" s="223" t="s">
        <v>737</v>
      </c>
      <c r="C478" s="238" t="s">
        <v>738</v>
      </c>
      <c r="D478" s="226" t="s">
        <v>159</v>
      </c>
      <c r="E478" s="229">
        <v>355.55849999999998</v>
      </c>
      <c r="F478" s="235"/>
      <c r="G478" s="234">
        <f>ROUND(E478*F478,2)</f>
        <v>0</v>
      </c>
      <c r="H478" s="233"/>
      <c r="I478" s="250" t="s">
        <v>160</v>
      </c>
      <c r="J478" s="210"/>
      <c r="K478" s="210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  <c r="AC478" s="210"/>
      <c r="AD478" s="210"/>
      <c r="AE478" s="210" t="s">
        <v>161</v>
      </c>
      <c r="AF478" s="210">
        <v>1</v>
      </c>
      <c r="AG478" s="210"/>
      <c r="AH478" s="210"/>
      <c r="AI478" s="210"/>
      <c r="AJ478" s="210"/>
      <c r="AK478" s="210"/>
      <c r="AL478" s="210"/>
      <c r="AM478" s="210">
        <v>21</v>
      </c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210"/>
      <c r="BA478" s="210"/>
      <c r="BB478" s="210"/>
      <c r="BC478" s="210"/>
      <c r="BD478" s="210"/>
      <c r="BE478" s="210"/>
      <c r="BF478" s="210"/>
      <c r="BG478" s="210"/>
      <c r="BH478" s="210"/>
    </row>
    <row r="479" spans="1:60" outlineLevel="1" x14ac:dyDescent="0.25">
      <c r="A479" s="247"/>
      <c r="B479" s="224"/>
      <c r="C479" s="239" t="s">
        <v>739</v>
      </c>
      <c r="D479" s="227"/>
      <c r="E479" s="230">
        <v>355.55849999999998</v>
      </c>
      <c r="F479" s="234"/>
      <c r="G479" s="234"/>
      <c r="H479" s="233"/>
      <c r="I479" s="25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  <c r="AC479" s="210"/>
      <c r="AD479" s="210"/>
      <c r="AE479" s="210"/>
      <c r="AF479" s="210"/>
      <c r="AG479" s="210"/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210"/>
      <c r="AZ479" s="210"/>
      <c r="BA479" s="210"/>
      <c r="BB479" s="210"/>
      <c r="BC479" s="210"/>
      <c r="BD479" s="210"/>
      <c r="BE479" s="210"/>
      <c r="BF479" s="210"/>
      <c r="BG479" s="210"/>
      <c r="BH479" s="210"/>
    </row>
    <row r="480" spans="1:60" ht="20.399999999999999" outlineLevel="1" x14ac:dyDescent="0.25">
      <c r="A480" s="248">
        <v>151</v>
      </c>
      <c r="B480" s="223" t="s">
        <v>740</v>
      </c>
      <c r="C480" s="238" t="s">
        <v>741</v>
      </c>
      <c r="D480" s="226" t="s">
        <v>159</v>
      </c>
      <c r="E480" s="229">
        <v>160</v>
      </c>
      <c r="F480" s="235"/>
      <c r="G480" s="234">
        <f>ROUND(E480*F480,2)</f>
        <v>0</v>
      </c>
      <c r="H480" s="233"/>
      <c r="I480" s="250" t="s">
        <v>160</v>
      </c>
      <c r="J480" s="210"/>
      <c r="K480" s="210"/>
      <c r="L480" s="210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0"/>
      <c r="AB480" s="210"/>
      <c r="AC480" s="210"/>
      <c r="AD480" s="210"/>
      <c r="AE480" s="210" t="s">
        <v>161</v>
      </c>
      <c r="AF480" s="210">
        <v>1</v>
      </c>
      <c r="AG480" s="210"/>
      <c r="AH480" s="210"/>
      <c r="AI480" s="210"/>
      <c r="AJ480" s="210"/>
      <c r="AK480" s="210"/>
      <c r="AL480" s="210"/>
      <c r="AM480" s="210">
        <v>21</v>
      </c>
      <c r="AN480" s="210"/>
      <c r="AO480" s="210"/>
      <c r="AP480" s="210"/>
      <c r="AQ480" s="210"/>
      <c r="AR480" s="210"/>
      <c r="AS480" s="210"/>
      <c r="AT480" s="210"/>
      <c r="AU480" s="210"/>
      <c r="AV480" s="210"/>
      <c r="AW480" s="210"/>
      <c r="AX480" s="210"/>
      <c r="AY480" s="210"/>
      <c r="AZ480" s="210"/>
      <c r="BA480" s="210"/>
      <c r="BB480" s="210"/>
      <c r="BC480" s="210"/>
      <c r="BD480" s="210"/>
      <c r="BE480" s="210"/>
      <c r="BF480" s="210"/>
      <c r="BG480" s="210"/>
      <c r="BH480" s="210"/>
    </row>
    <row r="481" spans="1:60" ht="20.399999999999999" outlineLevel="1" x14ac:dyDescent="0.25">
      <c r="A481" s="248">
        <v>152</v>
      </c>
      <c r="B481" s="223" t="s">
        <v>742</v>
      </c>
      <c r="C481" s="238" t="s">
        <v>743</v>
      </c>
      <c r="D481" s="226" t="s">
        <v>436</v>
      </c>
      <c r="E481" s="229">
        <v>102.542</v>
      </c>
      <c r="F481" s="235"/>
      <c r="G481" s="234">
        <f>ROUND(E481*F481,2)</f>
        <v>0</v>
      </c>
      <c r="H481" s="233" t="s">
        <v>744</v>
      </c>
      <c r="I481" s="250" t="s">
        <v>148</v>
      </c>
      <c r="J481" s="210"/>
      <c r="K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  <c r="AC481" s="210"/>
      <c r="AD481" s="210"/>
      <c r="AE481" s="210" t="s">
        <v>149</v>
      </c>
      <c r="AF481" s="210"/>
      <c r="AG481" s="210"/>
      <c r="AH481" s="210"/>
      <c r="AI481" s="210"/>
      <c r="AJ481" s="210"/>
      <c r="AK481" s="210"/>
      <c r="AL481" s="210"/>
      <c r="AM481" s="210">
        <v>21</v>
      </c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  <c r="BA481" s="210"/>
      <c r="BB481" s="210"/>
      <c r="BC481" s="210"/>
      <c r="BD481" s="210"/>
      <c r="BE481" s="210"/>
      <c r="BF481" s="210"/>
      <c r="BG481" s="210"/>
      <c r="BH481" s="210"/>
    </row>
    <row r="482" spans="1:60" outlineLevel="1" x14ac:dyDescent="0.25">
      <c r="A482" s="247"/>
      <c r="B482" s="224"/>
      <c r="C482" s="239" t="s">
        <v>745</v>
      </c>
      <c r="D482" s="227"/>
      <c r="E482" s="230">
        <v>102.542</v>
      </c>
      <c r="F482" s="234"/>
      <c r="G482" s="234"/>
      <c r="H482" s="233"/>
      <c r="I482" s="250"/>
      <c r="J482" s="210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  <c r="AA482" s="210"/>
      <c r="AB482" s="210"/>
      <c r="AC482" s="210"/>
      <c r="AD482" s="210"/>
      <c r="AE482" s="210"/>
      <c r="AF482" s="210"/>
      <c r="AG482" s="210"/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  <c r="BH482" s="210"/>
    </row>
    <row r="483" spans="1:60" ht="20.399999999999999" outlineLevel="1" x14ac:dyDescent="0.25">
      <c r="A483" s="248">
        <v>153</v>
      </c>
      <c r="B483" s="223" t="s">
        <v>746</v>
      </c>
      <c r="C483" s="238" t="s">
        <v>747</v>
      </c>
      <c r="D483" s="226" t="s">
        <v>159</v>
      </c>
      <c r="E483" s="229">
        <v>374.50700000000001</v>
      </c>
      <c r="F483" s="235"/>
      <c r="G483" s="234">
        <f>ROUND(E483*F483,2)</f>
        <v>0</v>
      </c>
      <c r="H483" s="233" t="s">
        <v>744</v>
      </c>
      <c r="I483" s="250" t="s">
        <v>148</v>
      </c>
      <c r="J483" s="210"/>
      <c r="K483" s="210"/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0"/>
      <c r="AB483" s="210"/>
      <c r="AC483" s="210"/>
      <c r="AD483" s="210"/>
      <c r="AE483" s="210" t="s">
        <v>149</v>
      </c>
      <c r="AF483" s="210"/>
      <c r="AG483" s="210"/>
      <c r="AH483" s="210"/>
      <c r="AI483" s="210"/>
      <c r="AJ483" s="210"/>
      <c r="AK483" s="210"/>
      <c r="AL483" s="210"/>
      <c r="AM483" s="210">
        <v>21</v>
      </c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  <c r="BH483" s="210"/>
    </row>
    <row r="484" spans="1:60" outlineLevel="1" x14ac:dyDescent="0.25">
      <c r="A484" s="247"/>
      <c r="B484" s="224"/>
      <c r="C484" s="239" t="s">
        <v>748</v>
      </c>
      <c r="D484" s="227"/>
      <c r="E484" s="230">
        <v>307.625</v>
      </c>
      <c r="F484" s="234"/>
      <c r="G484" s="234"/>
      <c r="H484" s="233"/>
      <c r="I484" s="25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0"/>
      <c r="AB484" s="210"/>
      <c r="AC484" s="210"/>
      <c r="AD484" s="210"/>
      <c r="AE484" s="210"/>
      <c r="AF484" s="210"/>
      <c r="AG484" s="210"/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  <c r="BA484" s="210"/>
      <c r="BB484" s="210"/>
      <c r="BC484" s="210"/>
      <c r="BD484" s="210"/>
      <c r="BE484" s="210"/>
      <c r="BF484" s="210"/>
      <c r="BG484" s="210"/>
      <c r="BH484" s="210"/>
    </row>
    <row r="485" spans="1:60" outlineLevel="1" x14ac:dyDescent="0.25">
      <c r="A485" s="247"/>
      <c r="B485" s="224"/>
      <c r="C485" s="239" t="s">
        <v>749</v>
      </c>
      <c r="D485" s="227"/>
      <c r="E485" s="230">
        <v>66.882000000000005</v>
      </c>
      <c r="F485" s="234"/>
      <c r="G485" s="234"/>
      <c r="H485" s="233"/>
      <c r="I485" s="250"/>
      <c r="J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  <c r="AA485" s="210"/>
      <c r="AB485" s="210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</row>
    <row r="486" spans="1:60" outlineLevel="1" x14ac:dyDescent="0.25">
      <c r="A486" s="247"/>
      <c r="B486" s="310" t="s">
        <v>750</v>
      </c>
      <c r="C486" s="311"/>
      <c r="D486" s="312"/>
      <c r="E486" s="313"/>
      <c r="F486" s="314"/>
      <c r="G486" s="315"/>
      <c r="H486" s="233"/>
      <c r="I486" s="250"/>
      <c r="J486" s="210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0"/>
      <c r="AB486" s="210"/>
      <c r="AC486" s="210">
        <v>0</v>
      </c>
      <c r="AD486" s="210"/>
      <c r="AE486" s="210"/>
      <c r="AF486" s="210"/>
      <c r="AG486" s="210"/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</row>
    <row r="487" spans="1:60" outlineLevel="1" x14ac:dyDescent="0.25">
      <c r="A487" s="247"/>
      <c r="B487" s="310" t="s">
        <v>751</v>
      </c>
      <c r="C487" s="311"/>
      <c r="D487" s="312"/>
      <c r="E487" s="313"/>
      <c r="F487" s="314"/>
      <c r="G487" s="315"/>
      <c r="H487" s="233"/>
      <c r="I487" s="250"/>
      <c r="J487" s="210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  <c r="AA487" s="210"/>
      <c r="AB487" s="210"/>
      <c r="AC487" s="210"/>
      <c r="AD487" s="210"/>
      <c r="AE487" s="210" t="s">
        <v>144</v>
      </c>
      <c r="AF487" s="210"/>
      <c r="AG487" s="210"/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</row>
    <row r="488" spans="1:60" outlineLevel="1" x14ac:dyDescent="0.25">
      <c r="A488" s="247">
        <v>154</v>
      </c>
      <c r="B488" s="224" t="s">
        <v>752</v>
      </c>
      <c r="C488" s="238" t="s">
        <v>753</v>
      </c>
      <c r="D488" s="226" t="s">
        <v>48</v>
      </c>
      <c r="E488" s="231"/>
      <c r="F488" s="235"/>
      <c r="G488" s="234">
        <f>ROUND(E488*F488,2)</f>
        <v>0</v>
      </c>
      <c r="H488" s="233" t="s">
        <v>661</v>
      </c>
      <c r="I488" s="250" t="s">
        <v>148</v>
      </c>
      <c r="J488" s="210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0"/>
      <c r="AB488" s="210"/>
      <c r="AC488" s="210"/>
      <c r="AD488" s="210"/>
      <c r="AE488" s="210" t="s">
        <v>149</v>
      </c>
      <c r="AF488" s="210"/>
      <c r="AG488" s="210"/>
      <c r="AH488" s="210"/>
      <c r="AI488" s="210"/>
      <c r="AJ488" s="210"/>
      <c r="AK488" s="210"/>
      <c r="AL488" s="210"/>
      <c r="AM488" s="210">
        <v>21</v>
      </c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</row>
    <row r="489" spans="1:60" x14ac:dyDescent="0.25">
      <c r="A489" s="246" t="s">
        <v>140</v>
      </c>
      <c r="B489" s="222" t="s">
        <v>104</v>
      </c>
      <c r="C489" s="237" t="s">
        <v>105</v>
      </c>
      <c r="D489" s="225"/>
      <c r="E489" s="228"/>
      <c r="F489" s="316">
        <f>SUM(G490:G499)</f>
        <v>0</v>
      </c>
      <c r="G489" s="317"/>
      <c r="H489" s="232"/>
      <c r="I489" s="249"/>
      <c r="AE489" t="s">
        <v>141</v>
      </c>
    </row>
    <row r="490" spans="1:60" outlineLevel="1" x14ac:dyDescent="0.25">
      <c r="A490" s="248">
        <v>155</v>
      </c>
      <c r="B490" s="223" t="s">
        <v>754</v>
      </c>
      <c r="C490" s="238" t="s">
        <v>755</v>
      </c>
      <c r="D490" s="226" t="s">
        <v>159</v>
      </c>
      <c r="E490" s="229">
        <v>267.5</v>
      </c>
      <c r="F490" s="235"/>
      <c r="G490" s="234">
        <f>ROUND(E490*F490,2)</f>
        <v>0</v>
      </c>
      <c r="H490" s="233"/>
      <c r="I490" s="250" t="s">
        <v>160</v>
      </c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  <c r="AA490" s="210"/>
      <c r="AB490" s="210"/>
      <c r="AC490" s="210"/>
      <c r="AD490" s="210"/>
      <c r="AE490" s="210" t="s">
        <v>161</v>
      </c>
      <c r="AF490" s="210">
        <v>1</v>
      </c>
      <c r="AG490" s="210"/>
      <c r="AH490" s="210"/>
      <c r="AI490" s="210"/>
      <c r="AJ490" s="210"/>
      <c r="AK490" s="210"/>
      <c r="AL490" s="210"/>
      <c r="AM490" s="210">
        <v>21</v>
      </c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  <c r="BH490" s="210"/>
    </row>
    <row r="491" spans="1:60" outlineLevel="1" x14ac:dyDescent="0.25">
      <c r="A491" s="247"/>
      <c r="B491" s="224"/>
      <c r="C491" s="239" t="s">
        <v>715</v>
      </c>
      <c r="D491" s="227"/>
      <c r="E491" s="230">
        <v>267.5</v>
      </c>
      <c r="F491" s="234"/>
      <c r="G491" s="234"/>
      <c r="H491" s="233"/>
      <c r="I491" s="250"/>
      <c r="J491" s="210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0"/>
      <c r="AB491" s="210"/>
      <c r="AC491" s="210"/>
      <c r="AD491" s="210"/>
      <c r="AE491" s="210"/>
      <c r="AF491" s="210"/>
      <c r="AG491" s="210"/>
      <c r="AH491" s="210"/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  <c r="BA491" s="210"/>
      <c r="BB491" s="210"/>
      <c r="BC491" s="210"/>
      <c r="BD491" s="210"/>
      <c r="BE491" s="210"/>
      <c r="BF491" s="210"/>
      <c r="BG491" s="210"/>
      <c r="BH491" s="210"/>
    </row>
    <row r="492" spans="1:60" outlineLevel="1" x14ac:dyDescent="0.25">
      <c r="A492" s="248">
        <v>156</v>
      </c>
      <c r="B492" s="223" t="s">
        <v>756</v>
      </c>
      <c r="C492" s="238" t="s">
        <v>757</v>
      </c>
      <c r="D492" s="226" t="s">
        <v>128</v>
      </c>
      <c r="E492" s="229">
        <v>43.68</v>
      </c>
      <c r="F492" s="235"/>
      <c r="G492" s="234">
        <f>ROUND(E492*F492,2)</f>
        <v>0</v>
      </c>
      <c r="H492" s="233"/>
      <c r="I492" s="250" t="s">
        <v>160</v>
      </c>
      <c r="J492" s="210"/>
      <c r="K492" s="210"/>
      <c r="L492" s="210"/>
      <c r="M492" s="210"/>
      <c r="N492" s="210"/>
      <c r="O492" s="210"/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  <c r="AA492" s="210"/>
      <c r="AB492" s="210"/>
      <c r="AC492" s="210"/>
      <c r="AD492" s="210"/>
      <c r="AE492" s="210" t="s">
        <v>161</v>
      </c>
      <c r="AF492" s="210">
        <v>1</v>
      </c>
      <c r="AG492" s="210"/>
      <c r="AH492" s="210"/>
      <c r="AI492" s="210"/>
      <c r="AJ492" s="210"/>
      <c r="AK492" s="210"/>
      <c r="AL492" s="210"/>
      <c r="AM492" s="210">
        <v>21</v>
      </c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  <c r="BH492" s="210"/>
    </row>
    <row r="493" spans="1:60" outlineLevel="1" x14ac:dyDescent="0.25">
      <c r="A493" s="247"/>
      <c r="B493" s="224"/>
      <c r="C493" s="239" t="s">
        <v>758</v>
      </c>
      <c r="D493" s="227"/>
      <c r="E493" s="230">
        <v>43.68</v>
      </c>
      <c r="F493" s="234"/>
      <c r="G493" s="234"/>
      <c r="H493" s="233"/>
      <c r="I493" s="250"/>
      <c r="J493" s="210"/>
      <c r="K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0"/>
      <c r="AB493" s="210"/>
      <c r="AC493" s="210"/>
      <c r="AD493" s="210"/>
      <c r="AE493" s="210"/>
      <c r="AF493" s="210"/>
      <c r="AG493" s="210"/>
      <c r="AH493" s="210"/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  <c r="BA493" s="210"/>
      <c r="BB493" s="210"/>
      <c r="BC493" s="210"/>
      <c r="BD493" s="210"/>
      <c r="BE493" s="210"/>
      <c r="BF493" s="210"/>
      <c r="BG493" s="210"/>
      <c r="BH493" s="210"/>
    </row>
    <row r="494" spans="1:60" ht="20.399999999999999" outlineLevel="1" x14ac:dyDescent="0.25">
      <c r="A494" s="248">
        <v>157</v>
      </c>
      <c r="B494" s="223" t="s">
        <v>759</v>
      </c>
      <c r="C494" s="238" t="s">
        <v>760</v>
      </c>
      <c r="D494" s="226" t="s">
        <v>159</v>
      </c>
      <c r="E494" s="229">
        <v>112.875</v>
      </c>
      <c r="F494" s="235"/>
      <c r="G494" s="234">
        <f>ROUND(E494*F494,2)</f>
        <v>0</v>
      </c>
      <c r="H494" s="233"/>
      <c r="I494" s="250" t="s">
        <v>160</v>
      </c>
      <c r="J494" s="210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  <c r="AC494" s="210"/>
      <c r="AD494" s="210"/>
      <c r="AE494" s="210" t="s">
        <v>161</v>
      </c>
      <c r="AF494" s="210">
        <v>1</v>
      </c>
      <c r="AG494" s="210"/>
      <c r="AH494" s="210"/>
      <c r="AI494" s="210"/>
      <c r="AJ494" s="210"/>
      <c r="AK494" s="210"/>
      <c r="AL494" s="210"/>
      <c r="AM494" s="210">
        <v>21</v>
      </c>
      <c r="AN494" s="210"/>
      <c r="AO494" s="210"/>
      <c r="AP494" s="210"/>
      <c r="AQ494" s="210"/>
      <c r="AR494" s="210"/>
      <c r="AS494" s="210"/>
      <c r="AT494" s="210"/>
      <c r="AU494" s="210"/>
      <c r="AV494" s="210"/>
      <c r="AW494" s="210"/>
      <c r="AX494" s="210"/>
      <c r="AY494" s="210"/>
      <c r="AZ494" s="210"/>
      <c r="BA494" s="210"/>
      <c r="BB494" s="210"/>
      <c r="BC494" s="210"/>
      <c r="BD494" s="210"/>
      <c r="BE494" s="210"/>
      <c r="BF494" s="210"/>
      <c r="BG494" s="210"/>
      <c r="BH494" s="210"/>
    </row>
    <row r="495" spans="1:60" outlineLevel="1" x14ac:dyDescent="0.25">
      <c r="A495" s="247"/>
      <c r="B495" s="224"/>
      <c r="C495" s="239" t="s">
        <v>761</v>
      </c>
      <c r="D495" s="227"/>
      <c r="E495" s="230">
        <v>112.875</v>
      </c>
      <c r="F495" s="234"/>
      <c r="G495" s="234"/>
      <c r="H495" s="233"/>
      <c r="I495" s="250"/>
      <c r="J495" s="210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  <c r="AA495" s="210"/>
      <c r="AB495" s="210"/>
      <c r="AC495" s="210"/>
      <c r="AD495" s="210"/>
      <c r="AE495" s="210"/>
      <c r="AF495" s="210"/>
      <c r="AG495" s="210"/>
      <c r="AH495" s="210"/>
      <c r="AI495" s="210"/>
      <c r="AJ495" s="210"/>
      <c r="AK495" s="210"/>
      <c r="AL495" s="210"/>
      <c r="AM495" s="210"/>
      <c r="AN495" s="210"/>
      <c r="AO495" s="210"/>
      <c r="AP495" s="210"/>
      <c r="AQ495" s="210"/>
      <c r="AR495" s="210"/>
      <c r="AS495" s="210"/>
      <c r="AT495" s="210"/>
      <c r="AU495" s="210"/>
      <c r="AV495" s="210"/>
      <c r="AW495" s="210"/>
      <c r="AX495" s="210"/>
      <c r="AY495" s="210"/>
      <c r="AZ495" s="210"/>
      <c r="BA495" s="210"/>
      <c r="BB495" s="210"/>
      <c r="BC495" s="210"/>
      <c r="BD495" s="210"/>
      <c r="BE495" s="210"/>
      <c r="BF495" s="210"/>
      <c r="BG495" s="210"/>
      <c r="BH495" s="210"/>
    </row>
    <row r="496" spans="1:60" outlineLevel="1" x14ac:dyDescent="0.25">
      <c r="A496" s="248">
        <v>158</v>
      </c>
      <c r="B496" s="223" t="s">
        <v>762</v>
      </c>
      <c r="C496" s="238" t="s">
        <v>763</v>
      </c>
      <c r="D496" s="226" t="s">
        <v>159</v>
      </c>
      <c r="E496" s="229">
        <v>35.887500000000003</v>
      </c>
      <c r="F496" s="235"/>
      <c r="G496" s="234">
        <f>ROUND(E496*F496,2)</f>
        <v>0</v>
      </c>
      <c r="H496" s="233"/>
      <c r="I496" s="250" t="s">
        <v>160</v>
      </c>
      <c r="J496" s="210"/>
      <c r="K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0"/>
      <c r="AB496" s="210"/>
      <c r="AC496" s="210"/>
      <c r="AD496" s="210"/>
      <c r="AE496" s="210" t="s">
        <v>161</v>
      </c>
      <c r="AF496" s="210">
        <v>1</v>
      </c>
      <c r="AG496" s="210"/>
      <c r="AH496" s="210"/>
      <c r="AI496" s="210"/>
      <c r="AJ496" s="210"/>
      <c r="AK496" s="210"/>
      <c r="AL496" s="210"/>
      <c r="AM496" s="210">
        <v>21</v>
      </c>
      <c r="AN496" s="210"/>
      <c r="AO496" s="210"/>
      <c r="AP496" s="210"/>
      <c r="AQ496" s="210"/>
      <c r="AR496" s="210"/>
      <c r="AS496" s="210"/>
      <c r="AT496" s="210"/>
      <c r="AU496" s="210"/>
      <c r="AV496" s="210"/>
      <c r="AW496" s="210"/>
      <c r="AX496" s="210"/>
      <c r="AY496" s="210"/>
      <c r="AZ496" s="210"/>
      <c r="BA496" s="210"/>
      <c r="BB496" s="210"/>
      <c r="BC496" s="210"/>
      <c r="BD496" s="210"/>
      <c r="BE496" s="210"/>
      <c r="BF496" s="210"/>
      <c r="BG496" s="210"/>
      <c r="BH496" s="210"/>
    </row>
    <row r="497" spans="1:60" outlineLevel="1" x14ac:dyDescent="0.25">
      <c r="A497" s="247"/>
      <c r="B497" s="224"/>
      <c r="C497" s="239" t="s">
        <v>764</v>
      </c>
      <c r="D497" s="227"/>
      <c r="E497" s="230">
        <v>26.942499999999999</v>
      </c>
      <c r="F497" s="234"/>
      <c r="G497" s="234"/>
      <c r="H497" s="233"/>
      <c r="I497" s="250"/>
      <c r="J497" s="210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  <c r="AA497" s="210"/>
      <c r="AB497" s="210"/>
      <c r="AC497" s="210"/>
      <c r="AD497" s="210"/>
      <c r="AE497" s="210"/>
      <c r="AF497" s="210"/>
      <c r="AG497" s="210"/>
      <c r="AH497" s="210"/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  <c r="BA497" s="210"/>
      <c r="BB497" s="210"/>
      <c r="BC497" s="210"/>
      <c r="BD497" s="210"/>
      <c r="BE497" s="210"/>
      <c r="BF497" s="210"/>
      <c r="BG497" s="210"/>
      <c r="BH497" s="210"/>
    </row>
    <row r="498" spans="1:60" outlineLevel="1" x14ac:dyDescent="0.25">
      <c r="A498" s="247"/>
      <c r="B498" s="224"/>
      <c r="C498" s="239" t="s">
        <v>765</v>
      </c>
      <c r="D498" s="227"/>
      <c r="E498" s="230">
        <v>8.9450000000000003</v>
      </c>
      <c r="F498" s="234"/>
      <c r="G498" s="234"/>
      <c r="H498" s="233"/>
      <c r="I498" s="250"/>
      <c r="J498" s="210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  <c r="AC498" s="210"/>
      <c r="AD498" s="210"/>
      <c r="AE498" s="210"/>
      <c r="AF498" s="210"/>
      <c r="AG498" s="210"/>
      <c r="AH498" s="210"/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  <c r="BA498" s="210"/>
      <c r="BB498" s="210"/>
      <c r="BC498" s="210"/>
      <c r="BD498" s="210"/>
      <c r="BE498" s="210"/>
      <c r="BF498" s="210"/>
      <c r="BG498" s="210"/>
      <c r="BH498" s="210"/>
    </row>
    <row r="499" spans="1:60" outlineLevel="1" x14ac:dyDescent="0.25">
      <c r="A499" s="248">
        <v>159</v>
      </c>
      <c r="B499" s="223" t="s">
        <v>766</v>
      </c>
      <c r="C499" s="238" t="s">
        <v>767</v>
      </c>
      <c r="D499" s="226" t="s">
        <v>214</v>
      </c>
      <c r="E499" s="229">
        <v>57</v>
      </c>
      <c r="F499" s="235"/>
      <c r="G499" s="234">
        <f>ROUND(E499*F499,2)</f>
        <v>0</v>
      </c>
      <c r="H499" s="233"/>
      <c r="I499" s="250" t="s">
        <v>160</v>
      </c>
      <c r="J499" s="210"/>
      <c r="K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0"/>
      <c r="AB499" s="210"/>
      <c r="AC499" s="210"/>
      <c r="AD499" s="210"/>
      <c r="AE499" s="210" t="s">
        <v>161</v>
      </c>
      <c r="AF499" s="210">
        <v>1</v>
      </c>
      <c r="AG499" s="210"/>
      <c r="AH499" s="210"/>
      <c r="AI499" s="210"/>
      <c r="AJ499" s="210"/>
      <c r="AK499" s="210"/>
      <c r="AL499" s="210"/>
      <c r="AM499" s="210">
        <v>21</v>
      </c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  <c r="BA499" s="210"/>
      <c r="BB499" s="210"/>
      <c r="BC499" s="210"/>
      <c r="BD499" s="210"/>
      <c r="BE499" s="210"/>
      <c r="BF499" s="210"/>
      <c r="BG499" s="210"/>
      <c r="BH499" s="210"/>
    </row>
    <row r="500" spans="1:60" x14ac:dyDescent="0.25">
      <c r="A500" s="246" t="s">
        <v>140</v>
      </c>
      <c r="B500" s="222" t="s">
        <v>106</v>
      </c>
      <c r="C500" s="237" t="s">
        <v>107</v>
      </c>
      <c r="D500" s="225"/>
      <c r="E500" s="228"/>
      <c r="F500" s="316">
        <f>SUM(G501:G510)</f>
        <v>0</v>
      </c>
      <c r="G500" s="317"/>
      <c r="H500" s="232"/>
      <c r="I500" s="249"/>
      <c r="AE500" t="s">
        <v>141</v>
      </c>
    </row>
    <row r="501" spans="1:60" outlineLevel="1" x14ac:dyDescent="0.25">
      <c r="A501" s="248">
        <v>160</v>
      </c>
      <c r="B501" s="223" t="s">
        <v>768</v>
      </c>
      <c r="C501" s="238" t="s">
        <v>769</v>
      </c>
      <c r="D501" s="226" t="s">
        <v>214</v>
      </c>
      <c r="E501" s="229">
        <v>25.2</v>
      </c>
      <c r="F501" s="235"/>
      <c r="G501" s="234">
        <f t="shared" ref="G501:G507" si="1">ROUND(E501*F501,2)</f>
        <v>0</v>
      </c>
      <c r="H501" s="233"/>
      <c r="I501" s="250" t="s">
        <v>160</v>
      </c>
      <c r="J501" s="210"/>
      <c r="K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0"/>
      <c r="AB501" s="210"/>
      <c r="AC501" s="210"/>
      <c r="AD501" s="210"/>
      <c r="AE501" s="210" t="s">
        <v>161</v>
      </c>
      <c r="AF501" s="210">
        <v>1</v>
      </c>
      <c r="AG501" s="210"/>
      <c r="AH501" s="210"/>
      <c r="AI501" s="210"/>
      <c r="AJ501" s="210"/>
      <c r="AK501" s="210"/>
      <c r="AL501" s="210"/>
      <c r="AM501" s="210">
        <v>21</v>
      </c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  <c r="BA501" s="210"/>
      <c r="BB501" s="210"/>
      <c r="BC501" s="210"/>
      <c r="BD501" s="210"/>
      <c r="BE501" s="210"/>
      <c r="BF501" s="210"/>
      <c r="BG501" s="210"/>
      <c r="BH501" s="210"/>
    </row>
    <row r="502" spans="1:60" outlineLevel="1" x14ac:dyDescent="0.25">
      <c r="A502" s="248">
        <v>161</v>
      </c>
      <c r="B502" s="223" t="s">
        <v>770</v>
      </c>
      <c r="C502" s="238" t="s">
        <v>771</v>
      </c>
      <c r="D502" s="226" t="s">
        <v>214</v>
      </c>
      <c r="E502" s="229">
        <v>57</v>
      </c>
      <c r="F502" s="235"/>
      <c r="G502" s="234">
        <f t="shared" si="1"/>
        <v>0</v>
      </c>
      <c r="H502" s="233"/>
      <c r="I502" s="250" t="s">
        <v>160</v>
      </c>
      <c r="J502" s="210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  <c r="AA502" s="210"/>
      <c r="AB502" s="210"/>
      <c r="AC502" s="210"/>
      <c r="AD502" s="210"/>
      <c r="AE502" s="210" t="s">
        <v>161</v>
      </c>
      <c r="AF502" s="210">
        <v>1</v>
      </c>
      <c r="AG502" s="210"/>
      <c r="AH502" s="210"/>
      <c r="AI502" s="210"/>
      <c r="AJ502" s="210"/>
      <c r="AK502" s="210"/>
      <c r="AL502" s="210"/>
      <c r="AM502" s="210">
        <v>21</v>
      </c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  <c r="BA502" s="210"/>
      <c r="BB502" s="210"/>
      <c r="BC502" s="210"/>
      <c r="BD502" s="210"/>
      <c r="BE502" s="210"/>
      <c r="BF502" s="210"/>
      <c r="BG502" s="210"/>
      <c r="BH502" s="210"/>
    </row>
    <row r="503" spans="1:60" ht="20.399999999999999" outlineLevel="1" x14ac:dyDescent="0.25">
      <c r="A503" s="248">
        <v>162</v>
      </c>
      <c r="B503" s="223" t="s">
        <v>772</v>
      </c>
      <c r="C503" s="238" t="s">
        <v>773</v>
      </c>
      <c r="D503" s="226" t="s">
        <v>214</v>
      </c>
      <c r="E503" s="229">
        <v>57</v>
      </c>
      <c r="F503" s="235"/>
      <c r="G503" s="234">
        <f t="shared" si="1"/>
        <v>0</v>
      </c>
      <c r="H503" s="233"/>
      <c r="I503" s="250" t="s">
        <v>160</v>
      </c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  <c r="AC503" s="210"/>
      <c r="AD503" s="210"/>
      <c r="AE503" s="210" t="s">
        <v>161</v>
      </c>
      <c r="AF503" s="210">
        <v>1</v>
      </c>
      <c r="AG503" s="210"/>
      <c r="AH503" s="210"/>
      <c r="AI503" s="210"/>
      <c r="AJ503" s="210"/>
      <c r="AK503" s="210"/>
      <c r="AL503" s="210"/>
      <c r="AM503" s="210">
        <v>21</v>
      </c>
      <c r="AN503" s="210"/>
      <c r="AO503" s="210"/>
      <c r="AP503" s="210"/>
      <c r="AQ503" s="210"/>
      <c r="AR503" s="210"/>
      <c r="AS503" s="210"/>
      <c r="AT503" s="210"/>
      <c r="AU503" s="210"/>
      <c r="AV503" s="210"/>
      <c r="AW503" s="210"/>
      <c r="AX503" s="210"/>
      <c r="AY503" s="210"/>
      <c r="AZ503" s="210"/>
      <c r="BA503" s="210"/>
      <c r="BB503" s="210"/>
      <c r="BC503" s="210"/>
      <c r="BD503" s="210"/>
      <c r="BE503" s="210"/>
      <c r="BF503" s="210"/>
      <c r="BG503" s="210"/>
      <c r="BH503" s="210"/>
    </row>
    <row r="504" spans="1:60" outlineLevel="1" x14ac:dyDescent="0.25">
      <c r="A504" s="248">
        <v>163</v>
      </c>
      <c r="B504" s="223" t="s">
        <v>774</v>
      </c>
      <c r="C504" s="238" t="s">
        <v>775</v>
      </c>
      <c r="D504" s="226" t="s">
        <v>214</v>
      </c>
      <c r="E504" s="229">
        <v>17</v>
      </c>
      <c r="F504" s="235"/>
      <c r="G504" s="234">
        <f t="shared" si="1"/>
        <v>0</v>
      </c>
      <c r="H504" s="233"/>
      <c r="I504" s="250" t="s">
        <v>160</v>
      </c>
      <c r="J504" s="210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0"/>
      <c r="AB504" s="210"/>
      <c r="AC504" s="210"/>
      <c r="AD504" s="210"/>
      <c r="AE504" s="210" t="s">
        <v>161</v>
      </c>
      <c r="AF504" s="210">
        <v>1</v>
      </c>
      <c r="AG504" s="210"/>
      <c r="AH504" s="210"/>
      <c r="AI504" s="210"/>
      <c r="AJ504" s="210"/>
      <c r="AK504" s="210"/>
      <c r="AL504" s="210"/>
      <c r="AM504" s="210">
        <v>21</v>
      </c>
      <c r="AN504" s="210"/>
      <c r="AO504" s="210"/>
      <c r="AP504" s="210"/>
      <c r="AQ504" s="210"/>
      <c r="AR504" s="210"/>
      <c r="AS504" s="210"/>
      <c r="AT504" s="210"/>
      <c r="AU504" s="210"/>
      <c r="AV504" s="210"/>
      <c r="AW504" s="210"/>
      <c r="AX504" s="210"/>
      <c r="AY504" s="210"/>
      <c r="AZ504" s="210"/>
      <c r="BA504" s="210"/>
      <c r="BB504" s="210"/>
      <c r="BC504" s="210"/>
      <c r="BD504" s="210"/>
      <c r="BE504" s="210"/>
      <c r="BF504" s="210"/>
      <c r="BG504" s="210"/>
      <c r="BH504" s="210"/>
    </row>
    <row r="505" spans="1:60" outlineLevel="1" x14ac:dyDescent="0.25">
      <c r="A505" s="248">
        <v>164</v>
      </c>
      <c r="B505" s="223" t="s">
        <v>776</v>
      </c>
      <c r="C505" s="238" t="s">
        <v>777</v>
      </c>
      <c r="D505" s="226" t="s">
        <v>214</v>
      </c>
      <c r="E505" s="229">
        <v>25.5</v>
      </c>
      <c r="F505" s="235"/>
      <c r="G505" s="234">
        <f t="shared" si="1"/>
        <v>0</v>
      </c>
      <c r="H505" s="233"/>
      <c r="I505" s="250" t="s">
        <v>160</v>
      </c>
      <c r="J505" s="210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  <c r="AA505" s="210"/>
      <c r="AB505" s="210"/>
      <c r="AC505" s="210"/>
      <c r="AD505" s="210"/>
      <c r="AE505" s="210" t="s">
        <v>161</v>
      </c>
      <c r="AF505" s="210">
        <v>1</v>
      </c>
      <c r="AG505" s="210"/>
      <c r="AH505" s="210"/>
      <c r="AI505" s="210"/>
      <c r="AJ505" s="210"/>
      <c r="AK505" s="210"/>
      <c r="AL505" s="210"/>
      <c r="AM505" s="210">
        <v>21</v>
      </c>
      <c r="AN505" s="210"/>
      <c r="AO505" s="210"/>
      <c r="AP505" s="210"/>
      <c r="AQ505" s="210"/>
      <c r="AR505" s="210"/>
      <c r="AS505" s="210"/>
      <c r="AT505" s="210"/>
      <c r="AU505" s="210"/>
      <c r="AV505" s="210"/>
      <c r="AW505" s="210"/>
      <c r="AX505" s="210"/>
      <c r="AY505" s="210"/>
      <c r="AZ505" s="210"/>
      <c r="BA505" s="210"/>
      <c r="BB505" s="210"/>
      <c r="BC505" s="210"/>
      <c r="BD505" s="210"/>
      <c r="BE505" s="210"/>
      <c r="BF505" s="210"/>
      <c r="BG505" s="210"/>
      <c r="BH505" s="210"/>
    </row>
    <row r="506" spans="1:60" outlineLevel="1" x14ac:dyDescent="0.25">
      <c r="A506" s="248">
        <v>165</v>
      </c>
      <c r="B506" s="223" t="s">
        <v>778</v>
      </c>
      <c r="C506" s="238" t="s">
        <v>779</v>
      </c>
      <c r="D506" s="226" t="s">
        <v>214</v>
      </c>
      <c r="E506" s="229">
        <v>8</v>
      </c>
      <c r="F506" s="235"/>
      <c r="G506" s="234">
        <f t="shared" si="1"/>
        <v>0</v>
      </c>
      <c r="H506" s="233"/>
      <c r="I506" s="250" t="s">
        <v>160</v>
      </c>
      <c r="J506" s="210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  <c r="AC506" s="210"/>
      <c r="AD506" s="210"/>
      <c r="AE506" s="210" t="s">
        <v>161</v>
      </c>
      <c r="AF506" s="210">
        <v>1</v>
      </c>
      <c r="AG506" s="210"/>
      <c r="AH506" s="210"/>
      <c r="AI506" s="210"/>
      <c r="AJ506" s="210"/>
      <c r="AK506" s="210"/>
      <c r="AL506" s="210"/>
      <c r="AM506" s="210">
        <v>21</v>
      </c>
      <c r="AN506" s="210"/>
      <c r="AO506" s="210"/>
      <c r="AP506" s="210"/>
      <c r="AQ506" s="210"/>
      <c r="AR506" s="210"/>
      <c r="AS506" s="210"/>
      <c r="AT506" s="210"/>
      <c r="AU506" s="210"/>
      <c r="AV506" s="210"/>
      <c r="AW506" s="210"/>
      <c r="AX506" s="210"/>
      <c r="AY506" s="210"/>
      <c r="AZ506" s="210"/>
      <c r="BA506" s="210"/>
      <c r="BB506" s="210"/>
      <c r="BC506" s="210"/>
      <c r="BD506" s="210"/>
      <c r="BE506" s="210"/>
      <c r="BF506" s="210"/>
      <c r="BG506" s="210"/>
      <c r="BH506" s="210"/>
    </row>
    <row r="507" spans="1:60" outlineLevel="1" x14ac:dyDescent="0.25">
      <c r="A507" s="248">
        <v>166</v>
      </c>
      <c r="B507" s="223" t="s">
        <v>780</v>
      </c>
      <c r="C507" s="238" t="s">
        <v>781</v>
      </c>
      <c r="D507" s="226" t="s">
        <v>214</v>
      </c>
      <c r="E507" s="229">
        <v>13.3</v>
      </c>
      <c r="F507" s="235"/>
      <c r="G507" s="234">
        <f t="shared" si="1"/>
        <v>0</v>
      </c>
      <c r="H507" s="233"/>
      <c r="I507" s="250" t="s">
        <v>160</v>
      </c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  <c r="AA507" s="210"/>
      <c r="AB507" s="210"/>
      <c r="AC507" s="210"/>
      <c r="AD507" s="210"/>
      <c r="AE507" s="210" t="s">
        <v>161</v>
      </c>
      <c r="AF507" s="210">
        <v>1</v>
      </c>
      <c r="AG507" s="210"/>
      <c r="AH507" s="210"/>
      <c r="AI507" s="210"/>
      <c r="AJ507" s="210"/>
      <c r="AK507" s="210"/>
      <c r="AL507" s="210"/>
      <c r="AM507" s="210">
        <v>21</v>
      </c>
      <c r="AN507" s="210"/>
      <c r="AO507" s="210"/>
      <c r="AP507" s="210"/>
      <c r="AQ507" s="210"/>
      <c r="AR507" s="210"/>
      <c r="AS507" s="210"/>
      <c r="AT507" s="210"/>
      <c r="AU507" s="210"/>
      <c r="AV507" s="210"/>
      <c r="AW507" s="210"/>
      <c r="AX507" s="210"/>
      <c r="AY507" s="210"/>
      <c r="AZ507" s="210"/>
      <c r="BA507" s="210"/>
      <c r="BB507" s="210"/>
      <c r="BC507" s="210"/>
      <c r="BD507" s="210"/>
      <c r="BE507" s="210"/>
      <c r="BF507" s="210"/>
      <c r="BG507" s="210"/>
      <c r="BH507" s="210"/>
    </row>
    <row r="508" spans="1:60" outlineLevel="1" x14ac:dyDescent="0.25">
      <c r="A508" s="247"/>
      <c r="B508" s="310" t="s">
        <v>782</v>
      </c>
      <c r="C508" s="311"/>
      <c r="D508" s="312"/>
      <c r="E508" s="313"/>
      <c r="F508" s="314"/>
      <c r="G508" s="315"/>
      <c r="H508" s="233"/>
      <c r="I508" s="25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  <c r="AC508" s="210">
        <v>0</v>
      </c>
      <c r="AD508" s="210"/>
      <c r="AE508" s="210"/>
      <c r="AF508" s="210"/>
      <c r="AG508" s="210"/>
      <c r="AH508" s="210"/>
      <c r="AI508" s="210"/>
      <c r="AJ508" s="210"/>
      <c r="AK508" s="210"/>
      <c r="AL508" s="210"/>
      <c r="AM508" s="210"/>
      <c r="AN508" s="210"/>
      <c r="AO508" s="210"/>
      <c r="AP508" s="210"/>
      <c r="AQ508" s="210"/>
      <c r="AR508" s="210"/>
      <c r="AS508" s="210"/>
      <c r="AT508" s="210"/>
      <c r="AU508" s="210"/>
      <c r="AV508" s="210"/>
      <c r="AW508" s="210"/>
      <c r="AX508" s="210"/>
      <c r="AY508" s="210"/>
      <c r="AZ508" s="210"/>
      <c r="BA508" s="210"/>
      <c r="BB508" s="210"/>
      <c r="BC508" s="210"/>
      <c r="BD508" s="210"/>
      <c r="BE508" s="210"/>
      <c r="BF508" s="210"/>
      <c r="BG508" s="210"/>
      <c r="BH508" s="210"/>
    </row>
    <row r="509" spans="1:60" outlineLevel="1" x14ac:dyDescent="0.25">
      <c r="A509" s="247"/>
      <c r="B509" s="310" t="s">
        <v>751</v>
      </c>
      <c r="C509" s="311"/>
      <c r="D509" s="312"/>
      <c r="E509" s="313"/>
      <c r="F509" s="314"/>
      <c r="G509" s="315"/>
      <c r="H509" s="233"/>
      <c r="I509" s="250"/>
      <c r="J509" s="210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  <c r="AC509" s="210"/>
      <c r="AD509" s="210"/>
      <c r="AE509" s="210" t="s">
        <v>144</v>
      </c>
      <c r="AF509" s="210"/>
      <c r="AG509" s="210"/>
      <c r="AH509" s="210"/>
      <c r="AI509" s="210"/>
      <c r="AJ509" s="210"/>
      <c r="AK509" s="210"/>
      <c r="AL509" s="210"/>
      <c r="AM509" s="210"/>
      <c r="AN509" s="210"/>
      <c r="AO509" s="210"/>
      <c r="AP509" s="210"/>
      <c r="AQ509" s="210"/>
      <c r="AR509" s="210"/>
      <c r="AS509" s="210"/>
      <c r="AT509" s="210"/>
      <c r="AU509" s="210"/>
      <c r="AV509" s="210"/>
      <c r="AW509" s="210"/>
      <c r="AX509" s="210"/>
      <c r="AY509" s="210"/>
      <c r="AZ509" s="210"/>
      <c r="BA509" s="210"/>
      <c r="BB509" s="210"/>
      <c r="BC509" s="210"/>
      <c r="BD509" s="210"/>
      <c r="BE509" s="210"/>
      <c r="BF509" s="210"/>
      <c r="BG509" s="210"/>
      <c r="BH509" s="210"/>
    </row>
    <row r="510" spans="1:60" outlineLevel="1" x14ac:dyDescent="0.25">
      <c r="A510" s="247">
        <v>167</v>
      </c>
      <c r="B510" s="224" t="s">
        <v>783</v>
      </c>
      <c r="C510" s="238" t="s">
        <v>784</v>
      </c>
      <c r="D510" s="226" t="s">
        <v>48</v>
      </c>
      <c r="E510" s="231"/>
      <c r="F510" s="235"/>
      <c r="G510" s="234">
        <f>ROUND(E510*F510,2)</f>
        <v>0</v>
      </c>
      <c r="H510" s="233" t="s">
        <v>785</v>
      </c>
      <c r="I510" s="250" t="s">
        <v>148</v>
      </c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  <c r="AC510" s="210"/>
      <c r="AD510" s="210"/>
      <c r="AE510" s="210" t="s">
        <v>149</v>
      </c>
      <c r="AF510" s="210"/>
      <c r="AG510" s="210"/>
      <c r="AH510" s="210"/>
      <c r="AI510" s="210"/>
      <c r="AJ510" s="210"/>
      <c r="AK510" s="210"/>
      <c r="AL510" s="210"/>
      <c r="AM510" s="210">
        <v>21</v>
      </c>
      <c r="AN510" s="210"/>
      <c r="AO510" s="210"/>
      <c r="AP510" s="210"/>
      <c r="AQ510" s="210"/>
      <c r="AR510" s="210"/>
      <c r="AS510" s="210"/>
      <c r="AT510" s="210"/>
      <c r="AU510" s="210"/>
      <c r="AV510" s="210"/>
      <c r="AW510" s="210"/>
      <c r="AX510" s="210"/>
      <c r="AY510" s="210"/>
      <c r="AZ510" s="210"/>
      <c r="BA510" s="210"/>
      <c r="BB510" s="210"/>
      <c r="BC510" s="210"/>
      <c r="BD510" s="210"/>
      <c r="BE510" s="210"/>
      <c r="BF510" s="210"/>
      <c r="BG510" s="210"/>
      <c r="BH510" s="210"/>
    </row>
    <row r="511" spans="1:60" x14ac:dyDescent="0.25">
      <c r="A511" s="246" t="s">
        <v>140</v>
      </c>
      <c r="B511" s="222" t="s">
        <v>108</v>
      </c>
      <c r="C511" s="237" t="s">
        <v>109</v>
      </c>
      <c r="D511" s="225"/>
      <c r="E511" s="228"/>
      <c r="F511" s="316">
        <f>SUM(G512:G524)</f>
        <v>0</v>
      </c>
      <c r="G511" s="317"/>
      <c r="H511" s="232"/>
      <c r="I511" s="249"/>
      <c r="AE511" t="s">
        <v>141</v>
      </c>
    </row>
    <row r="512" spans="1:60" ht="20.399999999999999" outlineLevel="1" x14ac:dyDescent="0.25">
      <c r="A512" s="248">
        <v>168</v>
      </c>
      <c r="B512" s="223" t="s">
        <v>786</v>
      </c>
      <c r="C512" s="238" t="s">
        <v>787</v>
      </c>
      <c r="D512" s="226" t="s">
        <v>436</v>
      </c>
      <c r="E512" s="229">
        <v>4900</v>
      </c>
      <c r="F512" s="235"/>
      <c r="G512" s="234">
        <f t="shared" ref="G512:G521" si="2">ROUND(E512*F512,2)</f>
        <v>0</v>
      </c>
      <c r="H512" s="233"/>
      <c r="I512" s="250" t="s">
        <v>160</v>
      </c>
      <c r="J512" s="210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0"/>
      <c r="AB512" s="210"/>
      <c r="AC512" s="210"/>
      <c r="AD512" s="210"/>
      <c r="AE512" s="210" t="s">
        <v>161</v>
      </c>
      <c r="AF512" s="210">
        <v>1</v>
      </c>
      <c r="AG512" s="210"/>
      <c r="AH512" s="210"/>
      <c r="AI512" s="210"/>
      <c r="AJ512" s="210"/>
      <c r="AK512" s="210"/>
      <c r="AL512" s="210"/>
      <c r="AM512" s="210">
        <v>21</v>
      </c>
      <c r="AN512" s="210"/>
      <c r="AO512" s="210"/>
      <c r="AP512" s="210"/>
      <c r="AQ512" s="210"/>
      <c r="AR512" s="210"/>
      <c r="AS512" s="210"/>
      <c r="AT512" s="210"/>
      <c r="AU512" s="210"/>
      <c r="AV512" s="210"/>
      <c r="AW512" s="210"/>
      <c r="AX512" s="210"/>
      <c r="AY512" s="210"/>
      <c r="AZ512" s="210"/>
      <c r="BA512" s="210"/>
      <c r="BB512" s="210"/>
      <c r="BC512" s="210"/>
      <c r="BD512" s="210"/>
      <c r="BE512" s="210"/>
      <c r="BF512" s="210"/>
      <c r="BG512" s="210"/>
      <c r="BH512" s="210"/>
    </row>
    <row r="513" spans="1:60" outlineLevel="1" x14ac:dyDescent="0.25">
      <c r="A513" s="248">
        <v>169</v>
      </c>
      <c r="B513" s="223" t="s">
        <v>788</v>
      </c>
      <c r="C513" s="238" t="s">
        <v>789</v>
      </c>
      <c r="D513" s="226" t="s">
        <v>258</v>
      </c>
      <c r="E513" s="229">
        <v>1</v>
      </c>
      <c r="F513" s="235"/>
      <c r="G513" s="234">
        <f t="shared" si="2"/>
        <v>0</v>
      </c>
      <c r="H513" s="233"/>
      <c r="I513" s="250" t="s">
        <v>160</v>
      </c>
      <c r="J513" s="210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  <c r="AC513" s="210"/>
      <c r="AD513" s="210"/>
      <c r="AE513" s="210" t="s">
        <v>161</v>
      </c>
      <c r="AF513" s="210">
        <v>1</v>
      </c>
      <c r="AG513" s="210"/>
      <c r="AH513" s="210"/>
      <c r="AI513" s="210"/>
      <c r="AJ513" s="210"/>
      <c r="AK513" s="210"/>
      <c r="AL513" s="210"/>
      <c r="AM513" s="210">
        <v>21</v>
      </c>
      <c r="AN513" s="210"/>
      <c r="AO513" s="210"/>
      <c r="AP513" s="210"/>
      <c r="AQ513" s="210"/>
      <c r="AR513" s="210"/>
      <c r="AS513" s="210"/>
      <c r="AT513" s="210"/>
      <c r="AU513" s="210"/>
      <c r="AV513" s="210"/>
      <c r="AW513" s="210"/>
      <c r="AX513" s="210"/>
      <c r="AY513" s="210"/>
      <c r="AZ513" s="210"/>
      <c r="BA513" s="210"/>
      <c r="BB513" s="210"/>
      <c r="BC513" s="210"/>
      <c r="BD513" s="210"/>
      <c r="BE513" s="210"/>
      <c r="BF513" s="210"/>
      <c r="BG513" s="210"/>
      <c r="BH513" s="210"/>
    </row>
    <row r="514" spans="1:60" outlineLevel="1" x14ac:dyDescent="0.25">
      <c r="A514" s="248">
        <v>170</v>
      </c>
      <c r="B514" s="223" t="s">
        <v>790</v>
      </c>
      <c r="C514" s="238" t="s">
        <v>791</v>
      </c>
      <c r="D514" s="226" t="s">
        <v>258</v>
      </c>
      <c r="E514" s="229">
        <v>1</v>
      </c>
      <c r="F514" s="235"/>
      <c r="G514" s="234">
        <f t="shared" si="2"/>
        <v>0</v>
      </c>
      <c r="H514" s="233"/>
      <c r="I514" s="250" t="s">
        <v>160</v>
      </c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0"/>
      <c r="AB514" s="210"/>
      <c r="AC514" s="210"/>
      <c r="AD514" s="210"/>
      <c r="AE514" s="210" t="s">
        <v>161</v>
      </c>
      <c r="AF514" s="210">
        <v>1</v>
      </c>
      <c r="AG514" s="210"/>
      <c r="AH514" s="210"/>
      <c r="AI514" s="210"/>
      <c r="AJ514" s="210"/>
      <c r="AK514" s="210"/>
      <c r="AL514" s="210"/>
      <c r="AM514" s="210">
        <v>21</v>
      </c>
      <c r="AN514" s="210"/>
      <c r="AO514" s="210"/>
      <c r="AP514" s="210"/>
      <c r="AQ514" s="210"/>
      <c r="AR514" s="210"/>
      <c r="AS514" s="210"/>
      <c r="AT514" s="210"/>
      <c r="AU514" s="210"/>
      <c r="AV514" s="210"/>
      <c r="AW514" s="210"/>
      <c r="AX514" s="210"/>
      <c r="AY514" s="210"/>
      <c r="AZ514" s="210"/>
      <c r="BA514" s="210"/>
      <c r="BB514" s="210"/>
      <c r="BC514" s="210"/>
      <c r="BD514" s="210"/>
      <c r="BE514" s="210"/>
      <c r="BF514" s="210"/>
      <c r="BG514" s="210"/>
      <c r="BH514" s="210"/>
    </row>
    <row r="515" spans="1:60" outlineLevel="1" x14ac:dyDescent="0.25">
      <c r="A515" s="248">
        <v>171</v>
      </c>
      <c r="B515" s="223" t="s">
        <v>792</v>
      </c>
      <c r="C515" s="238" t="s">
        <v>793</v>
      </c>
      <c r="D515" s="226" t="s">
        <v>258</v>
      </c>
      <c r="E515" s="229">
        <v>1</v>
      </c>
      <c r="F515" s="235"/>
      <c r="G515" s="234">
        <f t="shared" si="2"/>
        <v>0</v>
      </c>
      <c r="H515" s="233"/>
      <c r="I515" s="250" t="s">
        <v>160</v>
      </c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0"/>
      <c r="AB515" s="210"/>
      <c r="AC515" s="210"/>
      <c r="AD515" s="210"/>
      <c r="AE515" s="210" t="s">
        <v>161</v>
      </c>
      <c r="AF515" s="210">
        <v>1</v>
      </c>
      <c r="AG515" s="210"/>
      <c r="AH515" s="210"/>
      <c r="AI515" s="210"/>
      <c r="AJ515" s="210"/>
      <c r="AK515" s="210"/>
      <c r="AL515" s="210"/>
      <c r="AM515" s="210">
        <v>21</v>
      </c>
      <c r="AN515" s="210"/>
      <c r="AO515" s="210"/>
      <c r="AP515" s="210"/>
      <c r="AQ515" s="210"/>
      <c r="AR515" s="210"/>
      <c r="AS515" s="210"/>
      <c r="AT515" s="210"/>
      <c r="AU515" s="210"/>
      <c r="AV515" s="210"/>
      <c r="AW515" s="210"/>
      <c r="AX515" s="210"/>
      <c r="AY515" s="210"/>
      <c r="AZ515" s="210"/>
      <c r="BA515" s="210"/>
      <c r="BB515" s="210"/>
      <c r="BC515" s="210"/>
      <c r="BD515" s="210"/>
      <c r="BE515" s="210"/>
      <c r="BF515" s="210"/>
      <c r="BG515" s="210"/>
      <c r="BH515" s="210"/>
    </row>
    <row r="516" spans="1:60" outlineLevel="1" x14ac:dyDescent="0.25">
      <c r="A516" s="248">
        <v>172</v>
      </c>
      <c r="B516" s="223" t="s">
        <v>794</v>
      </c>
      <c r="C516" s="238" t="s">
        <v>795</v>
      </c>
      <c r="D516" s="226" t="s">
        <v>258</v>
      </c>
      <c r="E516" s="229">
        <v>1</v>
      </c>
      <c r="F516" s="235"/>
      <c r="G516" s="234">
        <f t="shared" si="2"/>
        <v>0</v>
      </c>
      <c r="H516" s="233"/>
      <c r="I516" s="250" t="s">
        <v>160</v>
      </c>
      <c r="J516" s="210"/>
      <c r="K516" s="210"/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0"/>
      <c r="AB516" s="210"/>
      <c r="AC516" s="210"/>
      <c r="AD516" s="210"/>
      <c r="AE516" s="210" t="s">
        <v>161</v>
      </c>
      <c r="AF516" s="210">
        <v>1</v>
      </c>
      <c r="AG516" s="210"/>
      <c r="AH516" s="210"/>
      <c r="AI516" s="210"/>
      <c r="AJ516" s="210"/>
      <c r="AK516" s="210"/>
      <c r="AL516" s="210"/>
      <c r="AM516" s="210">
        <v>21</v>
      </c>
      <c r="AN516" s="210"/>
      <c r="AO516" s="210"/>
      <c r="AP516" s="210"/>
      <c r="AQ516" s="210"/>
      <c r="AR516" s="210"/>
      <c r="AS516" s="210"/>
      <c r="AT516" s="210"/>
      <c r="AU516" s="210"/>
      <c r="AV516" s="210"/>
      <c r="AW516" s="210"/>
      <c r="AX516" s="210"/>
      <c r="AY516" s="210"/>
      <c r="AZ516" s="210"/>
      <c r="BA516" s="210"/>
      <c r="BB516" s="210"/>
      <c r="BC516" s="210"/>
      <c r="BD516" s="210"/>
      <c r="BE516" s="210"/>
      <c r="BF516" s="210"/>
      <c r="BG516" s="210"/>
      <c r="BH516" s="210"/>
    </row>
    <row r="517" spans="1:60" outlineLevel="1" x14ac:dyDescent="0.25">
      <c r="A517" s="248">
        <v>173</v>
      </c>
      <c r="B517" s="223" t="s">
        <v>796</v>
      </c>
      <c r="C517" s="238" t="s">
        <v>797</v>
      </c>
      <c r="D517" s="226" t="s">
        <v>258</v>
      </c>
      <c r="E517" s="229">
        <v>1</v>
      </c>
      <c r="F517" s="235"/>
      <c r="G517" s="234">
        <f t="shared" si="2"/>
        <v>0</v>
      </c>
      <c r="H517" s="233"/>
      <c r="I517" s="250" t="s">
        <v>160</v>
      </c>
      <c r="J517" s="210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  <c r="AA517" s="210"/>
      <c r="AB517" s="210"/>
      <c r="AC517" s="210"/>
      <c r="AD517" s="210"/>
      <c r="AE517" s="210" t="s">
        <v>161</v>
      </c>
      <c r="AF517" s="210">
        <v>1</v>
      </c>
      <c r="AG517" s="210"/>
      <c r="AH517" s="210"/>
      <c r="AI517" s="210"/>
      <c r="AJ517" s="210"/>
      <c r="AK517" s="210"/>
      <c r="AL517" s="210"/>
      <c r="AM517" s="210">
        <v>21</v>
      </c>
      <c r="AN517" s="210"/>
      <c r="AO517" s="210"/>
      <c r="AP517" s="210"/>
      <c r="AQ517" s="210"/>
      <c r="AR517" s="210"/>
      <c r="AS517" s="210"/>
      <c r="AT517" s="210"/>
      <c r="AU517" s="210"/>
      <c r="AV517" s="210"/>
      <c r="AW517" s="210"/>
      <c r="AX517" s="210"/>
      <c r="AY517" s="210"/>
      <c r="AZ517" s="210"/>
      <c r="BA517" s="210"/>
      <c r="BB517" s="210"/>
      <c r="BC517" s="210"/>
      <c r="BD517" s="210"/>
      <c r="BE517" s="210"/>
      <c r="BF517" s="210"/>
      <c r="BG517" s="210"/>
      <c r="BH517" s="210"/>
    </row>
    <row r="518" spans="1:60" outlineLevel="1" x14ac:dyDescent="0.25">
      <c r="A518" s="248">
        <v>174</v>
      </c>
      <c r="B518" s="223" t="s">
        <v>798</v>
      </c>
      <c r="C518" s="238" t="s">
        <v>799</v>
      </c>
      <c r="D518" s="226" t="s">
        <v>258</v>
      </c>
      <c r="E518" s="229">
        <v>4</v>
      </c>
      <c r="F518" s="235"/>
      <c r="G518" s="234">
        <f t="shared" si="2"/>
        <v>0</v>
      </c>
      <c r="H518" s="233"/>
      <c r="I518" s="250" t="s">
        <v>160</v>
      </c>
      <c r="J518" s="210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  <c r="AA518" s="210"/>
      <c r="AB518" s="210"/>
      <c r="AC518" s="210"/>
      <c r="AD518" s="210"/>
      <c r="AE518" s="210" t="s">
        <v>161</v>
      </c>
      <c r="AF518" s="210">
        <v>1</v>
      </c>
      <c r="AG518" s="210"/>
      <c r="AH518" s="210"/>
      <c r="AI518" s="210"/>
      <c r="AJ518" s="210"/>
      <c r="AK518" s="210"/>
      <c r="AL518" s="210"/>
      <c r="AM518" s="210">
        <v>21</v>
      </c>
      <c r="AN518" s="210"/>
      <c r="AO518" s="210"/>
      <c r="AP518" s="210"/>
      <c r="AQ518" s="210"/>
      <c r="AR518" s="210"/>
      <c r="AS518" s="210"/>
      <c r="AT518" s="210"/>
      <c r="AU518" s="210"/>
      <c r="AV518" s="210"/>
      <c r="AW518" s="210"/>
      <c r="AX518" s="210"/>
      <c r="AY518" s="210"/>
      <c r="AZ518" s="210"/>
      <c r="BA518" s="210"/>
      <c r="BB518" s="210"/>
      <c r="BC518" s="210"/>
      <c r="BD518" s="210"/>
      <c r="BE518" s="210"/>
      <c r="BF518" s="210"/>
      <c r="BG518" s="210"/>
      <c r="BH518" s="210"/>
    </row>
    <row r="519" spans="1:60" outlineLevel="1" x14ac:dyDescent="0.25">
      <c r="A519" s="248">
        <v>175</v>
      </c>
      <c r="B519" s="223" t="s">
        <v>800</v>
      </c>
      <c r="C519" s="238" t="s">
        <v>801</v>
      </c>
      <c r="D519" s="226" t="s">
        <v>258</v>
      </c>
      <c r="E519" s="229">
        <v>1</v>
      </c>
      <c r="F519" s="235"/>
      <c r="G519" s="234">
        <f t="shared" si="2"/>
        <v>0</v>
      </c>
      <c r="H519" s="233"/>
      <c r="I519" s="250" t="s">
        <v>160</v>
      </c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  <c r="AA519" s="210"/>
      <c r="AB519" s="210"/>
      <c r="AC519" s="210"/>
      <c r="AD519" s="210"/>
      <c r="AE519" s="210" t="s">
        <v>161</v>
      </c>
      <c r="AF519" s="210">
        <v>1</v>
      </c>
      <c r="AG519" s="210"/>
      <c r="AH519" s="210"/>
      <c r="AI519" s="210"/>
      <c r="AJ519" s="210"/>
      <c r="AK519" s="210"/>
      <c r="AL519" s="210"/>
      <c r="AM519" s="210">
        <v>21</v>
      </c>
      <c r="AN519" s="210"/>
      <c r="AO519" s="210"/>
      <c r="AP519" s="210"/>
      <c r="AQ519" s="210"/>
      <c r="AR519" s="210"/>
      <c r="AS519" s="210"/>
      <c r="AT519" s="210"/>
      <c r="AU519" s="210"/>
      <c r="AV519" s="210"/>
      <c r="AW519" s="210"/>
      <c r="AX519" s="210"/>
      <c r="AY519" s="210"/>
      <c r="AZ519" s="210"/>
      <c r="BA519" s="210"/>
      <c r="BB519" s="210"/>
      <c r="BC519" s="210"/>
      <c r="BD519" s="210"/>
      <c r="BE519" s="210"/>
      <c r="BF519" s="210"/>
      <c r="BG519" s="210"/>
      <c r="BH519" s="210"/>
    </row>
    <row r="520" spans="1:60" outlineLevel="1" x14ac:dyDescent="0.25">
      <c r="A520" s="248">
        <v>176</v>
      </c>
      <c r="B520" s="223" t="s">
        <v>802</v>
      </c>
      <c r="C520" s="238" t="s">
        <v>803</v>
      </c>
      <c r="D520" s="226" t="s">
        <v>258</v>
      </c>
      <c r="E520" s="229">
        <v>1</v>
      </c>
      <c r="F520" s="235"/>
      <c r="G520" s="234">
        <f t="shared" si="2"/>
        <v>0</v>
      </c>
      <c r="H520" s="233"/>
      <c r="I520" s="250" t="s">
        <v>160</v>
      </c>
      <c r="J520" s="210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0"/>
      <c r="AB520" s="210"/>
      <c r="AC520" s="210"/>
      <c r="AD520" s="210"/>
      <c r="AE520" s="210" t="s">
        <v>161</v>
      </c>
      <c r="AF520" s="210">
        <v>1</v>
      </c>
      <c r="AG520" s="210"/>
      <c r="AH520" s="210"/>
      <c r="AI520" s="210"/>
      <c r="AJ520" s="210"/>
      <c r="AK520" s="210"/>
      <c r="AL520" s="210"/>
      <c r="AM520" s="210">
        <v>21</v>
      </c>
      <c r="AN520" s="210"/>
      <c r="AO520" s="210"/>
      <c r="AP520" s="210"/>
      <c r="AQ520" s="210"/>
      <c r="AR520" s="210"/>
      <c r="AS520" s="210"/>
      <c r="AT520" s="210"/>
      <c r="AU520" s="210"/>
      <c r="AV520" s="210"/>
      <c r="AW520" s="210"/>
      <c r="AX520" s="210"/>
      <c r="AY520" s="210"/>
      <c r="AZ520" s="210"/>
      <c r="BA520" s="210"/>
      <c r="BB520" s="210"/>
      <c r="BC520" s="210"/>
      <c r="BD520" s="210"/>
      <c r="BE520" s="210"/>
      <c r="BF520" s="210"/>
      <c r="BG520" s="210"/>
      <c r="BH520" s="210"/>
    </row>
    <row r="521" spans="1:60" outlineLevel="1" x14ac:dyDescent="0.25">
      <c r="A521" s="248">
        <v>177</v>
      </c>
      <c r="B521" s="223" t="s">
        <v>804</v>
      </c>
      <c r="C521" s="238" t="s">
        <v>805</v>
      </c>
      <c r="D521" s="226" t="s">
        <v>258</v>
      </c>
      <c r="E521" s="229">
        <v>3</v>
      </c>
      <c r="F521" s="235"/>
      <c r="G521" s="234">
        <f t="shared" si="2"/>
        <v>0</v>
      </c>
      <c r="H521" s="233"/>
      <c r="I521" s="250" t="s">
        <v>160</v>
      </c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  <c r="AA521" s="210"/>
      <c r="AB521" s="210"/>
      <c r="AC521" s="210"/>
      <c r="AD521" s="210"/>
      <c r="AE521" s="210" t="s">
        <v>161</v>
      </c>
      <c r="AF521" s="210">
        <v>1</v>
      </c>
      <c r="AG521" s="210"/>
      <c r="AH521" s="210"/>
      <c r="AI521" s="210"/>
      <c r="AJ521" s="210"/>
      <c r="AK521" s="210"/>
      <c r="AL521" s="210"/>
      <c r="AM521" s="210">
        <v>21</v>
      </c>
      <c r="AN521" s="210"/>
      <c r="AO521" s="210"/>
      <c r="AP521" s="210"/>
      <c r="AQ521" s="210"/>
      <c r="AR521" s="210"/>
      <c r="AS521" s="210"/>
      <c r="AT521" s="210"/>
      <c r="AU521" s="210"/>
      <c r="AV521" s="210"/>
      <c r="AW521" s="210"/>
      <c r="AX521" s="210"/>
      <c r="AY521" s="210"/>
      <c r="AZ521" s="210"/>
      <c r="BA521" s="210"/>
      <c r="BB521" s="210"/>
      <c r="BC521" s="210"/>
      <c r="BD521" s="210"/>
      <c r="BE521" s="210"/>
      <c r="BF521" s="210"/>
      <c r="BG521" s="210"/>
      <c r="BH521" s="210"/>
    </row>
    <row r="522" spans="1:60" outlineLevel="1" x14ac:dyDescent="0.25">
      <c r="A522" s="247"/>
      <c r="B522" s="310" t="s">
        <v>806</v>
      </c>
      <c r="C522" s="311"/>
      <c r="D522" s="312"/>
      <c r="E522" s="313"/>
      <c r="F522" s="314"/>
      <c r="G522" s="315"/>
      <c r="H522" s="233"/>
      <c r="I522" s="250"/>
      <c r="J522" s="210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0"/>
      <c r="AB522" s="210"/>
      <c r="AC522" s="210">
        <v>0</v>
      </c>
      <c r="AD522" s="210"/>
      <c r="AE522" s="210"/>
      <c r="AF522" s="210"/>
      <c r="AG522" s="210"/>
      <c r="AH522" s="210"/>
      <c r="AI522" s="210"/>
      <c r="AJ522" s="210"/>
      <c r="AK522" s="210"/>
      <c r="AL522" s="210"/>
      <c r="AM522" s="210"/>
      <c r="AN522" s="210"/>
      <c r="AO522" s="210"/>
      <c r="AP522" s="210"/>
      <c r="AQ522" s="210"/>
      <c r="AR522" s="210"/>
      <c r="AS522" s="210"/>
      <c r="AT522" s="210"/>
      <c r="AU522" s="210"/>
      <c r="AV522" s="210"/>
      <c r="AW522" s="210"/>
      <c r="AX522" s="210"/>
      <c r="AY522" s="210"/>
      <c r="AZ522" s="210"/>
      <c r="BA522" s="210"/>
      <c r="BB522" s="210"/>
      <c r="BC522" s="210"/>
      <c r="BD522" s="210"/>
      <c r="BE522" s="210"/>
      <c r="BF522" s="210"/>
      <c r="BG522" s="210"/>
      <c r="BH522" s="210"/>
    </row>
    <row r="523" spans="1:60" outlineLevel="1" x14ac:dyDescent="0.25">
      <c r="A523" s="247"/>
      <c r="B523" s="310" t="s">
        <v>751</v>
      </c>
      <c r="C523" s="311"/>
      <c r="D523" s="312"/>
      <c r="E523" s="313"/>
      <c r="F523" s="314"/>
      <c r="G523" s="315"/>
      <c r="H523" s="233"/>
      <c r="I523" s="250"/>
      <c r="J523" s="210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0"/>
      <c r="AB523" s="210"/>
      <c r="AC523" s="210"/>
      <c r="AD523" s="210"/>
      <c r="AE523" s="210" t="s">
        <v>144</v>
      </c>
      <c r="AF523" s="210"/>
      <c r="AG523" s="210"/>
      <c r="AH523" s="210"/>
      <c r="AI523" s="210"/>
      <c r="AJ523" s="210"/>
      <c r="AK523" s="210"/>
      <c r="AL523" s="210"/>
      <c r="AM523" s="210"/>
      <c r="AN523" s="210"/>
      <c r="AO523" s="210"/>
      <c r="AP523" s="210"/>
      <c r="AQ523" s="210"/>
      <c r="AR523" s="210"/>
      <c r="AS523" s="210"/>
      <c r="AT523" s="210"/>
      <c r="AU523" s="210"/>
      <c r="AV523" s="210"/>
      <c r="AW523" s="210"/>
      <c r="AX523" s="210"/>
      <c r="AY523" s="210"/>
      <c r="AZ523" s="210"/>
      <c r="BA523" s="210"/>
      <c r="BB523" s="210"/>
      <c r="BC523" s="210"/>
      <c r="BD523" s="210"/>
      <c r="BE523" s="210"/>
      <c r="BF523" s="210"/>
      <c r="BG523" s="210"/>
      <c r="BH523" s="210"/>
    </row>
    <row r="524" spans="1:60" outlineLevel="1" x14ac:dyDescent="0.25">
      <c r="A524" s="247">
        <v>178</v>
      </c>
      <c r="B524" s="224" t="s">
        <v>807</v>
      </c>
      <c r="C524" s="238" t="s">
        <v>784</v>
      </c>
      <c r="D524" s="226" t="s">
        <v>48</v>
      </c>
      <c r="E524" s="231"/>
      <c r="F524" s="235"/>
      <c r="G524" s="234">
        <f>ROUND(E524*F524,2)</f>
        <v>0</v>
      </c>
      <c r="H524" s="233" t="s">
        <v>808</v>
      </c>
      <c r="I524" s="250" t="s">
        <v>148</v>
      </c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  <c r="AA524" s="210"/>
      <c r="AB524" s="210"/>
      <c r="AC524" s="210"/>
      <c r="AD524" s="210"/>
      <c r="AE524" s="210" t="s">
        <v>149</v>
      </c>
      <c r="AF524" s="210"/>
      <c r="AG524" s="210"/>
      <c r="AH524" s="210"/>
      <c r="AI524" s="210"/>
      <c r="AJ524" s="210"/>
      <c r="AK524" s="210"/>
      <c r="AL524" s="210"/>
      <c r="AM524" s="210">
        <v>21</v>
      </c>
      <c r="AN524" s="210"/>
      <c r="AO524" s="210"/>
      <c r="AP524" s="210"/>
      <c r="AQ524" s="210"/>
      <c r="AR524" s="210"/>
      <c r="AS524" s="210"/>
      <c r="AT524" s="210"/>
      <c r="AU524" s="210"/>
      <c r="AV524" s="210"/>
      <c r="AW524" s="210"/>
      <c r="AX524" s="210"/>
      <c r="AY524" s="210"/>
      <c r="AZ524" s="210"/>
      <c r="BA524" s="210"/>
      <c r="BB524" s="210"/>
      <c r="BC524" s="210"/>
      <c r="BD524" s="210"/>
      <c r="BE524" s="210"/>
      <c r="BF524" s="210"/>
      <c r="BG524" s="210"/>
      <c r="BH524" s="210"/>
    </row>
    <row r="525" spans="1:60" x14ac:dyDescent="0.25">
      <c r="A525" s="246" t="s">
        <v>140</v>
      </c>
      <c r="B525" s="222" t="s">
        <v>110</v>
      </c>
      <c r="C525" s="237" t="s">
        <v>111</v>
      </c>
      <c r="D525" s="225"/>
      <c r="E525" s="228"/>
      <c r="F525" s="316">
        <f>SUM(G526:G548)</f>
        <v>0</v>
      </c>
      <c r="G525" s="317"/>
      <c r="H525" s="232"/>
      <c r="I525" s="249"/>
      <c r="AE525" t="s">
        <v>141</v>
      </c>
    </row>
    <row r="526" spans="1:60" outlineLevel="1" x14ac:dyDescent="0.25">
      <c r="A526" s="248">
        <v>179</v>
      </c>
      <c r="B526" s="223" t="s">
        <v>809</v>
      </c>
      <c r="C526" s="238" t="s">
        <v>810</v>
      </c>
      <c r="D526" s="226" t="s">
        <v>258</v>
      </c>
      <c r="E526" s="229">
        <v>1</v>
      </c>
      <c r="F526" s="235"/>
      <c r="G526" s="234">
        <f t="shared" ref="G526:G540" si="3">ROUND(E526*F526,2)</f>
        <v>0</v>
      </c>
      <c r="H526" s="233"/>
      <c r="I526" s="250" t="s">
        <v>160</v>
      </c>
      <c r="J526" s="210"/>
      <c r="K526" s="210"/>
      <c r="L526" s="210"/>
      <c r="M526" s="210"/>
      <c r="N526" s="210"/>
      <c r="O526" s="210"/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  <c r="AA526" s="210"/>
      <c r="AB526" s="210"/>
      <c r="AC526" s="210"/>
      <c r="AD526" s="210"/>
      <c r="AE526" s="210" t="s">
        <v>161</v>
      </c>
      <c r="AF526" s="210">
        <v>1</v>
      </c>
      <c r="AG526" s="210"/>
      <c r="AH526" s="210"/>
      <c r="AI526" s="210"/>
      <c r="AJ526" s="210"/>
      <c r="AK526" s="210"/>
      <c r="AL526" s="210"/>
      <c r="AM526" s="210">
        <v>21</v>
      </c>
      <c r="AN526" s="210"/>
      <c r="AO526" s="210"/>
      <c r="AP526" s="210"/>
      <c r="AQ526" s="210"/>
      <c r="AR526" s="210"/>
      <c r="AS526" s="210"/>
      <c r="AT526" s="210"/>
      <c r="AU526" s="210"/>
      <c r="AV526" s="210"/>
      <c r="AW526" s="210"/>
      <c r="AX526" s="210"/>
      <c r="AY526" s="210"/>
      <c r="AZ526" s="210"/>
      <c r="BA526" s="210"/>
      <c r="BB526" s="210"/>
      <c r="BC526" s="210"/>
      <c r="BD526" s="210"/>
      <c r="BE526" s="210"/>
      <c r="BF526" s="210"/>
      <c r="BG526" s="210"/>
      <c r="BH526" s="210"/>
    </row>
    <row r="527" spans="1:60" outlineLevel="1" x14ac:dyDescent="0.25">
      <c r="A527" s="248">
        <v>180</v>
      </c>
      <c r="B527" s="223" t="s">
        <v>811</v>
      </c>
      <c r="C527" s="238" t="s">
        <v>812</v>
      </c>
      <c r="D527" s="226" t="s">
        <v>258</v>
      </c>
      <c r="E527" s="229">
        <v>2</v>
      </c>
      <c r="F527" s="235"/>
      <c r="G527" s="234">
        <f t="shared" si="3"/>
        <v>0</v>
      </c>
      <c r="H527" s="233"/>
      <c r="I527" s="250" t="s">
        <v>160</v>
      </c>
      <c r="J527" s="210"/>
      <c r="K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0"/>
      <c r="AB527" s="210"/>
      <c r="AC527" s="210"/>
      <c r="AD527" s="210"/>
      <c r="AE527" s="210" t="s">
        <v>161</v>
      </c>
      <c r="AF527" s="210">
        <v>1</v>
      </c>
      <c r="AG527" s="210"/>
      <c r="AH527" s="210"/>
      <c r="AI527" s="210"/>
      <c r="AJ527" s="210"/>
      <c r="AK527" s="210"/>
      <c r="AL527" s="210"/>
      <c r="AM527" s="210">
        <v>21</v>
      </c>
      <c r="AN527" s="210"/>
      <c r="AO527" s="210"/>
      <c r="AP527" s="210"/>
      <c r="AQ527" s="210"/>
      <c r="AR527" s="210"/>
      <c r="AS527" s="210"/>
      <c r="AT527" s="210"/>
      <c r="AU527" s="210"/>
      <c r="AV527" s="210"/>
      <c r="AW527" s="210"/>
      <c r="AX527" s="210"/>
      <c r="AY527" s="210"/>
      <c r="AZ527" s="210"/>
      <c r="BA527" s="210"/>
      <c r="BB527" s="210"/>
      <c r="BC527" s="210"/>
      <c r="BD527" s="210"/>
      <c r="BE527" s="210"/>
      <c r="BF527" s="210"/>
      <c r="BG527" s="210"/>
      <c r="BH527" s="210"/>
    </row>
    <row r="528" spans="1:60" outlineLevel="1" x14ac:dyDescent="0.25">
      <c r="A528" s="248">
        <v>181</v>
      </c>
      <c r="B528" s="223" t="s">
        <v>813</v>
      </c>
      <c r="C528" s="238" t="s">
        <v>814</v>
      </c>
      <c r="D528" s="226" t="s">
        <v>258</v>
      </c>
      <c r="E528" s="229">
        <v>5</v>
      </c>
      <c r="F528" s="235"/>
      <c r="G528" s="234">
        <f t="shared" si="3"/>
        <v>0</v>
      </c>
      <c r="H528" s="233"/>
      <c r="I528" s="250" t="s">
        <v>160</v>
      </c>
      <c r="J528" s="210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  <c r="AC528" s="210"/>
      <c r="AD528" s="210"/>
      <c r="AE528" s="210" t="s">
        <v>161</v>
      </c>
      <c r="AF528" s="210">
        <v>1</v>
      </c>
      <c r="AG528" s="210"/>
      <c r="AH528" s="210"/>
      <c r="AI528" s="210"/>
      <c r="AJ528" s="210"/>
      <c r="AK528" s="210"/>
      <c r="AL528" s="210"/>
      <c r="AM528" s="210">
        <v>21</v>
      </c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  <c r="BA528" s="210"/>
      <c r="BB528" s="210"/>
      <c r="BC528" s="210"/>
      <c r="BD528" s="210"/>
      <c r="BE528" s="210"/>
      <c r="BF528" s="210"/>
      <c r="BG528" s="210"/>
      <c r="BH528" s="210"/>
    </row>
    <row r="529" spans="1:60" outlineLevel="1" x14ac:dyDescent="0.25">
      <c r="A529" s="248">
        <v>182</v>
      </c>
      <c r="B529" s="223" t="s">
        <v>815</v>
      </c>
      <c r="C529" s="238" t="s">
        <v>816</v>
      </c>
      <c r="D529" s="226" t="s">
        <v>258</v>
      </c>
      <c r="E529" s="229">
        <v>1</v>
      </c>
      <c r="F529" s="235"/>
      <c r="G529" s="234">
        <f t="shared" si="3"/>
        <v>0</v>
      </c>
      <c r="H529" s="233"/>
      <c r="I529" s="250" t="s">
        <v>160</v>
      </c>
      <c r="J529" s="210"/>
      <c r="K529" s="210"/>
      <c r="L529" s="210"/>
      <c r="M529" s="210"/>
      <c r="N529" s="210"/>
      <c r="O529" s="210"/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  <c r="AA529" s="210"/>
      <c r="AB529" s="210"/>
      <c r="AC529" s="210"/>
      <c r="AD529" s="210"/>
      <c r="AE529" s="210" t="s">
        <v>161</v>
      </c>
      <c r="AF529" s="210">
        <v>1</v>
      </c>
      <c r="AG529" s="210"/>
      <c r="AH529" s="210"/>
      <c r="AI529" s="210"/>
      <c r="AJ529" s="210"/>
      <c r="AK529" s="210"/>
      <c r="AL529" s="210"/>
      <c r="AM529" s="210">
        <v>21</v>
      </c>
      <c r="AN529" s="210"/>
      <c r="AO529" s="210"/>
      <c r="AP529" s="210"/>
      <c r="AQ529" s="210"/>
      <c r="AR529" s="210"/>
      <c r="AS529" s="210"/>
      <c r="AT529" s="210"/>
      <c r="AU529" s="210"/>
      <c r="AV529" s="210"/>
      <c r="AW529" s="210"/>
      <c r="AX529" s="210"/>
      <c r="AY529" s="210"/>
      <c r="AZ529" s="210"/>
      <c r="BA529" s="210"/>
      <c r="BB529" s="210"/>
      <c r="BC529" s="210"/>
      <c r="BD529" s="210"/>
      <c r="BE529" s="210"/>
      <c r="BF529" s="210"/>
      <c r="BG529" s="210"/>
      <c r="BH529" s="210"/>
    </row>
    <row r="530" spans="1:60" outlineLevel="1" x14ac:dyDescent="0.25">
      <c r="A530" s="248">
        <v>183</v>
      </c>
      <c r="B530" s="223" t="s">
        <v>817</v>
      </c>
      <c r="C530" s="238" t="s">
        <v>818</v>
      </c>
      <c r="D530" s="226" t="s">
        <v>258</v>
      </c>
      <c r="E530" s="229">
        <v>1</v>
      </c>
      <c r="F530" s="235"/>
      <c r="G530" s="234">
        <f t="shared" si="3"/>
        <v>0</v>
      </c>
      <c r="H530" s="233"/>
      <c r="I530" s="250" t="s">
        <v>160</v>
      </c>
      <c r="J530" s="210"/>
      <c r="K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0"/>
      <c r="AB530" s="210"/>
      <c r="AC530" s="210"/>
      <c r="AD530" s="210"/>
      <c r="AE530" s="210" t="s">
        <v>161</v>
      </c>
      <c r="AF530" s="210">
        <v>1</v>
      </c>
      <c r="AG530" s="210"/>
      <c r="AH530" s="210"/>
      <c r="AI530" s="210"/>
      <c r="AJ530" s="210"/>
      <c r="AK530" s="210"/>
      <c r="AL530" s="210"/>
      <c r="AM530" s="210">
        <v>21</v>
      </c>
      <c r="AN530" s="210"/>
      <c r="AO530" s="210"/>
      <c r="AP530" s="210"/>
      <c r="AQ530" s="210"/>
      <c r="AR530" s="210"/>
      <c r="AS530" s="210"/>
      <c r="AT530" s="210"/>
      <c r="AU530" s="210"/>
      <c r="AV530" s="210"/>
      <c r="AW530" s="210"/>
      <c r="AX530" s="210"/>
      <c r="AY530" s="210"/>
      <c r="AZ530" s="210"/>
      <c r="BA530" s="210"/>
      <c r="BB530" s="210"/>
      <c r="BC530" s="210"/>
      <c r="BD530" s="210"/>
      <c r="BE530" s="210"/>
      <c r="BF530" s="210"/>
      <c r="BG530" s="210"/>
      <c r="BH530" s="210"/>
    </row>
    <row r="531" spans="1:60" outlineLevel="1" x14ac:dyDescent="0.25">
      <c r="A531" s="248">
        <v>184</v>
      </c>
      <c r="B531" s="223" t="s">
        <v>819</v>
      </c>
      <c r="C531" s="238" t="s">
        <v>820</v>
      </c>
      <c r="D531" s="226" t="s">
        <v>258</v>
      </c>
      <c r="E531" s="229">
        <v>1</v>
      </c>
      <c r="F531" s="235"/>
      <c r="G531" s="234">
        <f t="shared" si="3"/>
        <v>0</v>
      </c>
      <c r="H531" s="233"/>
      <c r="I531" s="250" t="s">
        <v>160</v>
      </c>
      <c r="J531" s="210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  <c r="AA531" s="210"/>
      <c r="AB531" s="210"/>
      <c r="AC531" s="210"/>
      <c r="AD531" s="210"/>
      <c r="AE531" s="210" t="s">
        <v>161</v>
      </c>
      <c r="AF531" s="210">
        <v>1</v>
      </c>
      <c r="AG531" s="210"/>
      <c r="AH531" s="210"/>
      <c r="AI531" s="210"/>
      <c r="AJ531" s="210"/>
      <c r="AK531" s="210"/>
      <c r="AL531" s="210"/>
      <c r="AM531" s="210">
        <v>21</v>
      </c>
      <c r="AN531" s="210"/>
      <c r="AO531" s="210"/>
      <c r="AP531" s="210"/>
      <c r="AQ531" s="210"/>
      <c r="AR531" s="210"/>
      <c r="AS531" s="210"/>
      <c r="AT531" s="210"/>
      <c r="AU531" s="210"/>
      <c r="AV531" s="210"/>
      <c r="AW531" s="210"/>
      <c r="AX531" s="210"/>
      <c r="AY531" s="210"/>
      <c r="AZ531" s="210"/>
      <c r="BA531" s="210"/>
      <c r="BB531" s="210"/>
      <c r="BC531" s="210"/>
      <c r="BD531" s="210"/>
      <c r="BE531" s="210"/>
      <c r="BF531" s="210"/>
      <c r="BG531" s="210"/>
      <c r="BH531" s="210"/>
    </row>
    <row r="532" spans="1:60" outlineLevel="1" x14ac:dyDescent="0.25">
      <c r="A532" s="248">
        <v>185</v>
      </c>
      <c r="B532" s="223" t="s">
        <v>821</v>
      </c>
      <c r="C532" s="238" t="s">
        <v>822</v>
      </c>
      <c r="D532" s="226" t="s">
        <v>258</v>
      </c>
      <c r="E532" s="229">
        <v>1</v>
      </c>
      <c r="F532" s="235"/>
      <c r="G532" s="234">
        <f t="shared" si="3"/>
        <v>0</v>
      </c>
      <c r="H532" s="233"/>
      <c r="I532" s="250" t="s">
        <v>160</v>
      </c>
      <c r="J532" s="210"/>
      <c r="K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0"/>
      <c r="AB532" s="210"/>
      <c r="AC532" s="210"/>
      <c r="AD532" s="210"/>
      <c r="AE532" s="210" t="s">
        <v>161</v>
      </c>
      <c r="AF532" s="210">
        <v>1</v>
      </c>
      <c r="AG532" s="210"/>
      <c r="AH532" s="210"/>
      <c r="AI532" s="210"/>
      <c r="AJ532" s="210"/>
      <c r="AK532" s="210"/>
      <c r="AL532" s="210"/>
      <c r="AM532" s="210">
        <v>21</v>
      </c>
      <c r="AN532" s="210"/>
      <c r="AO532" s="210"/>
      <c r="AP532" s="210"/>
      <c r="AQ532" s="210"/>
      <c r="AR532" s="210"/>
      <c r="AS532" s="210"/>
      <c r="AT532" s="210"/>
      <c r="AU532" s="210"/>
      <c r="AV532" s="210"/>
      <c r="AW532" s="210"/>
      <c r="AX532" s="210"/>
      <c r="AY532" s="210"/>
      <c r="AZ532" s="210"/>
      <c r="BA532" s="210"/>
      <c r="BB532" s="210"/>
      <c r="BC532" s="210"/>
      <c r="BD532" s="210"/>
      <c r="BE532" s="210"/>
      <c r="BF532" s="210"/>
      <c r="BG532" s="210"/>
      <c r="BH532" s="210"/>
    </row>
    <row r="533" spans="1:60" outlineLevel="1" x14ac:dyDescent="0.25">
      <c r="A533" s="248">
        <v>186</v>
      </c>
      <c r="B533" s="223" t="s">
        <v>823</v>
      </c>
      <c r="C533" s="238" t="s">
        <v>824</v>
      </c>
      <c r="D533" s="226" t="s">
        <v>258</v>
      </c>
      <c r="E533" s="229">
        <v>1</v>
      </c>
      <c r="F533" s="235"/>
      <c r="G533" s="234">
        <f t="shared" si="3"/>
        <v>0</v>
      </c>
      <c r="H533" s="233"/>
      <c r="I533" s="250" t="s">
        <v>160</v>
      </c>
      <c r="J533" s="210"/>
      <c r="K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0"/>
      <c r="AB533" s="210"/>
      <c r="AC533" s="210"/>
      <c r="AD533" s="210"/>
      <c r="AE533" s="210" t="s">
        <v>161</v>
      </c>
      <c r="AF533" s="210">
        <v>1</v>
      </c>
      <c r="AG533" s="210"/>
      <c r="AH533" s="210"/>
      <c r="AI533" s="210"/>
      <c r="AJ533" s="210"/>
      <c r="AK533" s="210"/>
      <c r="AL533" s="210"/>
      <c r="AM533" s="210">
        <v>21</v>
      </c>
      <c r="AN533" s="210"/>
      <c r="AO533" s="210"/>
      <c r="AP533" s="210"/>
      <c r="AQ533" s="210"/>
      <c r="AR533" s="210"/>
      <c r="AS533" s="210"/>
      <c r="AT533" s="210"/>
      <c r="AU533" s="210"/>
      <c r="AV533" s="210"/>
      <c r="AW533" s="210"/>
      <c r="AX533" s="210"/>
      <c r="AY533" s="210"/>
      <c r="AZ533" s="210"/>
      <c r="BA533" s="210"/>
      <c r="BB533" s="210"/>
      <c r="BC533" s="210"/>
      <c r="BD533" s="210"/>
      <c r="BE533" s="210"/>
      <c r="BF533" s="210"/>
      <c r="BG533" s="210"/>
      <c r="BH533" s="210"/>
    </row>
    <row r="534" spans="1:60" outlineLevel="1" x14ac:dyDescent="0.25">
      <c r="A534" s="248">
        <v>187</v>
      </c>
      <c r="B534" s="223" t="s">
        <v>825</v>
      </c>
      <c r="C534" s="238" t="s">
        <v>826</v>
      </c>
      <c r="D534" s="226" t="s">
        <v>258</v>
      </c>
      <c r="E534" s="229">
        <v>2</v>
      </c>
      <c r="F534" s="235"/>
      <c r="G534" s="234">
        <f t="shared" si="3"/>
        <v>0</v>
      </c>
      <c r="H534" s="233"/>
      <c r="I534" s="250" t="s">
        <v>160</v>
      </c>
      <c r="J534" s="210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  <c r="AA534" s="210"/>
      <c r="AB534" s="210"/>
      <c r="AC534" s="210"/>
      <c r="AD534" s="210"/>
      <c r="AE534" s="210" t="s">
        <v>161</v>
      </c>
      <c r="AF534" s="210">
        <v>1</v>
      </c>
      <c r="AG534" s="210"/>
      <c r="AH534" s="210"/>
      <c r="AI534" s="210"/>
      <c r="AJ534" s="210"/>
      <c r="AK534" s="210"/>
      <c r="AL534" s="210"/>
      <c r="AM534" s="210">
        <v>21</v>
      </c>
      <c r="AN534" s="210"/>
      <c r="AO534" s="210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  <c r="BA534" s="210"/>
      <c r="BB534" s="210"/>
      <c r="BC534" s="210"/>
      <c r="BD534" s="210"/>
      <c r="BE534" s="210"/>
      <c r="BF534" s="210"/>
      <c r="BG534" s="210"/>
      <c r="BH534" s="210"/>
    </row>
    <row r="535" spans="1:60" outlineLevel="1" x14ac:dyDescent="0.25">
      <c r="A535" s="248">
        <v>188</v>
      </c>
      <c r="B535" s="223" t="s">
        <v>827</v>
      </c>
      <c r="C535" s="238" t="s">
        <v>828</v>
      </c>
      <c r="D535" s="226" t="s">
        <v>258</v>
      </c>
      <c r="E535" s="229">
        <v>2</v>
      </c>
      <c r="F535" s="235"/>
      <c r="G535" s="234">
        <f t="shared" si="3"/>
        <v>0</v>
      </c>
      <c r="H535" s="233"/>
      <c r="I535" s="250" t="s">
        <v>160</v>
      </c>
      <c r="J535" s="210"/>
      <c r="K535" s="210"/>
      <c r="L535" s="210"/>
      <c r="M535" s="210"/>
      <c r="N535" s="210"/>
      <c r="O535" s="210"/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  <c r="AA535" s="210"/>
      <c r="AB535" s="210"/>
      <c r="AC535" s="210"/>
      <c r="AD535" s="210"/>
      <c r="AE535" s="210" t="s">
        <v>161</v>
      </c>
      <c r="AF535" s="210">
        <v>1</v>
      </c>
      <c r="AG535" s="210"/>
      <c r="AH535" s="210"/>
      <c r="AI535" s="210"/>
      <c r="AJ535" s="210"/>
      <c r="AK535" s="210"/>
      <c r="AL535" s="210"/>
      <c r="AM535" s="210">
        <v>21</v>
      </c>
      <c r="AN535" s="210"/>
      <c r="AO535" s="210"/>
      <c r="AP535" s="210"/>
      <c r="AQ535" s="210"/>
      <c r="AR535" s="210"/>
      <c r="AS535" s="210"/>
      <c r="AT535" s="210"/>
      <c r="AU535" s="210"/>
      <c r="AV535" s="210"/>
      <c r="AW535" s="210"/>
      <c r="AX535" s="210"/>
      <c r="AY535" s="210"/>
      <c r="AZ535" s="210"/>
      <c r="BA535" s="210"/>
      <c r="BB535" s="210"/>
      <c r="BC535" s="210"/>
      <c r="BD535" s="210"/>
      <c r="BE535" s="210"/>
      <c r="BF535" s="210"/>
      <c r="BG535" s="210"/>
      <c r="BH535" s="210"/>
    </row>
    <row r="536" spans="1:60" outlineLevel="1" x14ac:dyDescent="0.25">
      <c r="A536" s="248">
        <v>189</v>
      </c>
      <c r="B536" s="223" t="s">
        <v>829</v>
      </c>
      <c r="C536" s="238" t="s">
        <v>830</v>
      </c>
      <c r="D536" s="226" t="s">
        <v>258</v>
      </c>
      <c r="E536" s="229">
        <v>4</v>
      </c>
      <c r="F536" s="235"/>
      <c r="G536" s="234">
        <f t="shared" si="3"/>
        <v>0</v>
      </c>
      <c r="H536" s="233"/>
      <c r="I536" s="250" t="s">
        <v>160</v>
      </c>
      <c r="J536" s="210"/>
      <c r="K536" s="210"/>
      <c r="L536" s="210"/>
      <c r="M536" s="210"/>
      <c r="N536" s="210"/>
      <c r="O536" s="210"/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  <c r="AA536" s="210"/>
      <c r="AB536" s="210"/>
      <c r="AC536" s="210"/>
      <c r="AD536" s="210"/>
      <c r="AE536" s="210" t="s">
        <v>161</v>
      </c>
      <c r="AF536" s="210">
        <v>1</v>
      </c>
      <c r="AG536" s="210"/>
      <c r="AH536" s="210"/>
      <c r="AI536" s="210"/>
      <c r="AJ536" s="210"/>
      <c r="AK536" s="210"/>
      <c r="AL536" s="210"/>
      <c r="AM536" s="210">
        <v>21</v>
      </c>
      <c r="AN536" s="210"/>
      <c r="AO536" s="210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  <c r="BA536" s="210"/>
      <c r="BB536" s="210"/>
      <c r="BC536" s="210"/>
      <c r="BD536" s="210"/>
      <c r="BE536" s="210"/>
      <c r="BF536" s="210"/>
      <c r="BG536" s="210"/>
      <c r="BH536" s="210"/>
    </row>
    <row r="537" spans="1:60" outlineLevel="1" x14ac:dyDescent="0.25">
      <c r="A537" s="248">
        <v>190</v>
      </c>
      <c r="B537" s="223" t="s">
        <v>831</v>
      </c>
      <c r="C537" s="238" t="s">
        <v>832</v>
      </c>
      <c r="D537" s="226" t="s">
        <v>258</v>
      </c>
      <c r="E537" s="229">
        <v>1</v>
      </c>
      <c r="F537" s="235"/>
      <c r="G537" s="234">
        <f t="shared" si="3"/>
        <v>0</v>
      </c>
      <c r="H537" s="233"/>
      <c r="I537" s="250" t="s">
        <v>160</v>
      </c>
      <c r="J537" s="210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  <c r="AA537" s="210"/>
      <c r="AB537" s="210"/>
      <c r="AC537" s="210"/>
      <c r="AD537" s="210"/>
      <c r="AE537" s="210" t="s">
        <v>161</v>
      </c>
      <c r="AF537" s="210">
        <v>1</v>
      </c>
      <c r="AG537" s="210"/>
      <c r="AH537" s="210"/>
      <c r="AI537" s="210"/>
      <c r="AJ537" s="210"/>
      <c r="AK537" s="210"/>
      <c r="AL537" s="210"/>
      <c r="AM537" s="210">
        <v>21</v>
      </c>
      <c r="AN537" s="210"/>
      <c r="AO537" s="210"/>
      <c r="AP537" s="210"/>
      <c r="AQ537" s="210"/>
      <c r="AR537" s="210"/>
      <c r="AS537" s="210"/>
      <c r="AT537" s="210"/>
      <c r="AU537" s="210"/>
      <c r="AV537" s="210"/>
      <c r="AW537" s="210"/>
      <c r="AX537" s="210"/>
      <c r="AY537" s="210"/>
      <c r="AZ537" s="210"/>
      <c r="BA537" s="210"/>
      <c r="BB537" s="210"/>
      <c r="BC537" s="210"/>
      <c r="BD537" s="210"/>
      <c r="BE537" s="210"/>
      <c r="BF537" s="210"/>
      <c r="BG537" s="210"/>
      <c r="BH537" s="210"/>
    </row>
    <row r="538" spans="1:60" outlineLevel="1" x14ac:dyDescent="0.25">
      <c r="A538" s="248">
        <v>191</v>
      </c>
      <c r="B538" s="223" t="s">
        <v>833</v>
      </c>
      <c r="C538" s="238" t="s">
        <v>834</v>
      </c>
      <c r="D538" s="226" t="s">
        <v>258</v>
      </c>
      <c r="E538" s="229">
        <v>1</v>
      </c>
      <c r="F538" s="235"/>
      <c r="G538" s="234">
        <f t="shared" si="3"/>
        <v>0</v>
      </c>
      <c r="H538" s="233"/>
      <c r="I538" s="250" t="s">
        <v>160</v>
      </c>
      <c r="J538" s="210"/>
      <c r="K538" s="210"/>
      <c r="L538" s="210"/>
      <c r="M538" s="210"/>
      <c r="N538" s="210"/>
      <c r="O538" s="210"/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  <c r="AA538" s="210"/>
      <c r="AB538" s="210"/>
      <c r="AC538" s="210"/>
      <c r="AD538" s="210"/>
      <c r="AE538" s="210" t="s">
        <v>161</v>
      </c>
      <c r="AF538" s="210">
        <v>1</v>
      </c>
      <c r="AG538" s="210"/>
      <c r="AH538" s="210"/>
      <c r="AI538" s="210"/>
      <c r="AJ538" s="210"/>
      <c r="AK538" s="210"/>
      <c r="AL538" s="210"/>
      <c r="AM538" s="210">
        <v>21</v>
      </c>
      <c r="AN538" s="210"/>
      <c r="AO538" s="210"/>
      <c r="AP538" s="210"/>
      <c r="AQ538" s="210"/>
      <c r="AR538" s="210"/>
      <c r="AS538" s="210"/>
      <c r="AT538" s="210"/>
      <c r="AU538" s="210"/>
      <c r="AV538" s="210"/>
      <c r="AW538" s="210"/>
      <c r="AX538" s="210"/>
      <c r="AY538" s="210"/>
      <c r="AZ538" s="210"/>
      <c r="BA538" s="210"/>
      <c r="BB538" s="210"/>
      <c r="BC538" s="210"/>
      <c r="BD538" s="210"/>
      <c r="BE538" s="210"/>
      <c r="BF538" s="210"/>
      <c r="BG538" s="210"/>
      <c r="BH538" s="210"/>
    </row>
    <row r="539" spans="1:60" outlineLevel="1" x14ac:dyDescent="0.25">
      <c r="A539" s="248">
        <v>192</v>
      </c>
      <c r="B539" s="223" t="s">
        <v>835</v>
      </c>
      <c r="C539" s="238" t="s">
        <v>836</v>
      </c>
      <c r="D539" s="226" t="s">
        <v>258</v>
      </c>
      <c r="E539" s="229">
        <v>1</v>
      </c>
      <c r="F539" s="235"/>
      <c r="G539" s="234">
        <f t="shared" si="3"/>
        <v>0</v>
      </c>
      <c r="H539" s="233"/>
      <c r="I539" s="250" t="s">
        <v>160</v>
      </c>
      <c r="J539" s="210"/>
      <c r="K539" s="210"/>
      <c r="L539" s="210"/>
      <c r="M539" s="210"/>
      <c r="N539" s="210"/>
      <c r="O539" s="210"/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  <c r="AA539" s="210"/>
      <c r="AB539" s="210"/>
      <c r="AC539" s="210"/>
      <c r="AD539" s="210"/>
      <c r="AE539" s="210" t="s">
        <v>161</v>
      </c>
      <c r="AF539" s="210">
        <v>1</v>
      </c>
      <c r="AG539" s="210"/>
      <c r="AH539" s="210"/>
      <c r="AI539" s="210"/>
      <c r="AJ539" s="210"/>
      <c r="AK539" s="210"/>
      <c r="AL539" s="210"/>
      <c r="AM539" s="210">
        <v>21</v>
      </c>
      <c r="AN539" s="210"/>
      <c r="AO539" s="210"/>
      <c r="AP539" s="210"/>
      <c r="AQ539" s="210"/>
      <c r="AR539" s="210"/>
      <c r="AS539" s="210"/>
      <c r="AT539" s="210"/>
      <c r="AU539" s="210"/>
      <c r="AV539" s="210"/>
      <c r="AW539" s="210"/>
      <c r="AX539" s="210"/>
      <c r="AY539" s="210"/>
      <c r="AZ539" s="210"/>
      <c r="BA539" s="210"/>
      <c r="BB539" s="210"/>
      <c r="BC539" s="210"/>
      <c r="BD539" s="210"/>
      <c r="BE539" s="210"/>
      <c r="BF539" s="210"/>
      <c r="BG539" s="210"/>
      <c r="BH539" s="210"/>
    </row>
    <row r="540" spans="1:60" outlineLevel="1" x14ac:dyDescent="0.25">
      <c r="A540" s="248">
        <v>193</v>
      </c>
      <c r="B540" s="223" t="s">
        <v>837</v>
      </c>
      <c r="C540" s="238" t="s">
        <v>838</v>
      </c>
      <c r="D540" s="226" t="s">
        <v>214</v>
      </c>
      <c r="E540" s="229">
        <v>7.98</v>
      </c>
      <c r="F540" s="235"/>
      <c r="G540" s="234">
        <f t="shared" si="3"/>
        <v>0</v>
      </c>
      <c r="H540" s="233"/>
      <c r="I540" s="250" t="s">
        <v>160</v>
      </c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0"/>
      <c r="AB540" s="210"/>
      <c r="AC540" s="210"/>
      <c r="AD540" s="210"/>
      <c r="AE540" s="210" t="s">
        <v>161</v>
      </c>
      <c r="AF540" s="210">
        <v>1</v>
      </c>
      <c r="AG540" s="210"/>
      <c r="AH540" s="210"/>
      <c r="AI540" s="210"/>
      <c r="AJ540" s="210"/>
      <c r="AK540" s="210"/>
      <c r="AL540" s="210"/>
      <c r="AM540" s="210">
        <v>21</v>
      </c>
      <c r="AN540" s="210"/>
      <c r="AO540" s="210"/>
      <c r="AP540" s="210"/>
      <c r="AQ540" s="210"/>
      <c r="AR540" s="210"/>
      <c r="AS540" s="210"/>
      <c r="AT540" s="210"/>
      <c r="AU540" s="210"/>
      <c r="AV540" s="210"/>
      <c r="AW540" s="210"/>
      <c r="AX540" s="210"/>
      <c r="AY540" s="210"/>
      <c r="AZ540" s="210"/>
      <c r="BA540" s="210"/>
      <c r="BB540" s="210"/>
      <c r="BC540" s="210"/>
      <c r="BD540" s="210"/>
      <c r="BE540" s="210"/>
      <c r="BF540" s="210"/>
      <c r="BG540" s="210"/>
      <c r="BH540" s="210"/>
    </row>
    <row r="541" spans="1:60" outlineLevel="1" x14ac:dyDescent="0.25">
      <c r="A541" s="247"/>
      <c r="B541" s="224"/>
      <c r="C541" s="239" t="s">
        <v>839</v>
      </c>
      <c r="D541" s="227"/>
      <c r="E541" s="230">
        <v>7.98</v>
      </c>
      <c r="F541" s="234"/>
      <c r="G541" s="234"/>
      <c r="H541" s="233"/>
      <c r="I541" s="250"/>
      <c r="J541" s="210"/>
      <c r="K541" s="210"/>
      <c r="L541" s="210"/>
      <c r="M541" s="210"/>
      <c r="N541" s="210"/>
      <c r="O541" s="210"/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  <c r="AA541" s="210"/>
      <c r="AB541" s="210"/>
      <c r="AC541" s="210"/>
      <c r="AD541" s="210"/>
      <c r="AE541" s="210"/>
      <c r="AF541" s="210"/>
      <c r="AG541" s="210"/>
      <c r="AH541" s="210"/>
      <c r="AI541" s="210"/>
      <c r="AJ541" s="210"/>
      <c r="AK541" s="210"/>
      <c r="AL541" s="210"/>
      <c r="AM541" s="210"/>
      <c r="AN541" s="210"/>
      <c r="AO541" s="210"/>
      <c r="AP541" s="210"/>
      <c r="AQ541" s="210"/>
      <c r="AR541" s="210"/>
      <c r="AS541" s="210"/>
      <c r="AT541" s="210"/>
      <c r="AU541" s="210"/>
      <c r="AV541" s="210"/>
      <c r="AW541" s="210"/>
      <c r="AX541" s="210"/>
      <c r="AY541" s="210"/>
      <c r="AZ541" s="210"/>
      <c r="BA541" s="210"/>
      <c r="BB541" s="210"/>
      <c r="BC541" s="210"/>
      <c r="BD541" s="210"/>
      <c r="BE541" s="210"/>
      <c r="BF541" s="210"/>
      <c r="BG541" s="210"/>
      <c r="BH541" s="210"/>
    </row>
    <row r="542" spans="1:60" outlineLevel="1" x14ac:dyDescent="0.25">
      <c r="A542" s="248">
        <v>194</v>
      </c>
      <c r="B542" s="223" t="s">
        <v>840</v>
      </c>
      <c r="C542" s="238" t="s">
        <v>841</v>
      </c>
      <c r="D542" s="226" t="s">
        <v>214</v>
      </c>
      <c r="E542" s="229">
        <v>10.395</v>
      </c>
      <c r="F542" s="235"/>
      <c r="G542" s="234">
        <f>ROUND(E542*F542,2)</f>
        <v>0</v>
      </c>
      <c r="H542" s="233"/>
      <c r="I542" s="250" t="s">
        <v>160</v>
      </c>
      <c r="J542" s="210"/>
      <c r="K542" s="210"/>
      <c r="L542" s="210"/>
      <c r="M542" s="210"/>
      <c r="N542" s="210"/>
      <c r="O542" s="210"/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  <c r="AA542" s="210"/>
      <c r="AB542" s="210"/>
      <c r="AC542" s="210"/>
      <c r="AD542" s="210"/>
      <c r="AE542" s="210" t="s">
        <v>161</v>
      </c>
      <c r="AF542" s="210">
        <v>1</v>
      </c>
      <c r="AG542" s="210"/>
      <c r="AH542" s="210"/>
      <c r="AI542" s="210"/>
      <c r="AJ542" s="210"/>
      <c r="AK542" s="210"/>
      <c r="AL542" s="210"/>
      <c r="AM542" s="210">
        <v>21</v>
      </c>
      <c r="AN542" s="210"/>
      <c r="AO542" s="210"/>
      <c r="AP542" s="210"/>
      <c r="AQ542" s="210"/>
      <c r="AR542" s="210"/>
      <c r="AS542" s="210"/>
      <c r="AT542" s="210"/>
      <c r="AU542" s="210"/>
      <c r="AV542" s="210"/>
      <c r="AW542" s="210"/>
      <c r="AX542" s="210"/>
      <c r="AY542" s="210"/>
      <c r="AZ542" s="210"/>
      <c r="BA542" s="210"/>
      <c r="BB542" s="210"/>
      <c r="BC542" s="210"/>
      <c r="BD542" s="210"/>
      <c r="BE542" s="210"/>
      <c r="BF542" s="210"/>
      <c r="BG542" s="210"/>
      <c r="BH542" s="210"/>
    </row>
    <row r="543" spans="1:60" outlineLevel="1" x14ac:dyDescent="0.25">
      <c r="A543" s="247"/>
      <c r="B543" s="224"/>
      <c r="C543" s="239" t="s">
        <v>842</v>
      </c>
      <c r="D543" s="227"/>
      <c r="E543" s="230">
        <v>10.395</v>
      </c>
      <c r="F543" s="234"/>
      <c r="G543" s="234"/>
      <c r="H543" s="233"/>
      <c r="I543" s="250"/>
      <c r="J543" s="210"/>
      <c r="K543" s="210"/>
      <c r="L543" s="210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  <c r="AA543" s="210"/>
      <c r="AB543" s="210"/>
      <c r="AC543" s="210"/>
      <c r="AD543" s="210"/>
      <c r="AE543" s="210"/>
      <c r="AF543" s="210"/>
      <c r="AG543" s="210"/>
      <c r="AH543" s="210"/>
      <c r="AI543" s="210"/>
      <c r="AJ543" s="210"/>
      <c r="AK543" s="210"/>
      <c r="AL543" s="210"/>
      <c r="AM543" s="210"/>
      <c r="AN543" s="210"/>
      <c r="AO543" s="210"/>
      <c r="AP543" s="210"/>
      <c r="AQ543" s="210"/>
      <c r="AR543" s="210"/>
      <c r="AS543" s="210"/>
      <c r="AT543" s="210"/>
      <c r="AU543" s="210"/>
      <c r="AV543" s="210"/>
      <c r="AW543" s="210"/>
      <c r="AX543" s="210"/>
      <c r="AY543" s="210"/>
      <c r="AZ543" s="210"/>
      <c r="BA543" s="210"/>
      <c r="BB543" s="210"/>
      <c r="BC543" s="210"/>
      <c r="BD543" s="210"/>
      <c r="BE543" s="210"/>
      <c r="BF543" s="210"/>
      <c r="BG543" s="210"/>
      <c r="BH543" s="210"/>
    </row>
    <row r="544" spans="1:60" outlineLevel="1" x14ac:dyDescent="0.25">
      <c r="A544" s="248">
        <v>195</v>
      </c>
      <c r="B544" s="223" t="s">
        <v>843</v>
      </c>
      <c r="C544" s="238" t="s">
        <v>844</v>
      </c>
      <c r="D544" s="226" t="s">
        <v>214</v>
      </c>
      <c r="E544" s="229">
        <v>3.78</v>
      </c>
      <c r="F544" s="235"/>
      <c r="G544" s="234">
        <f>ROUND(E544*F544,2)</f>
        <v>0</v>
      </c>
      <c r="H544" s="233"/>
      <c r="I544" s="250" t="s">
        <v>160</v>
      </c>
      <c r="J544" s="210"/>
      <c r="K544" s="210"/>
      <c r="L544" s="210"/>
      <c r="M544" s="210"/>
      <c r="N544" s="210"/>
      <c r="O544" s="210"/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  <c r="AA544" s="210"/>
      <c r="AB544" s="210"/>
      <c r="AC544" s="210"/>
      <c r="AD544" s="210"/>
      <c r="AE544" s="210" t="s">
        <v>161</v>
      </c>
      <c r="AF544" s="210">
        <v>1</v>
      </c>
      <c r="AG544" s="210"/>
      <c r="AH544" s="210"/>
      <c r="AI544" s="210"/>
      <c r="AJ544" s="210"/>
      <c r="AK544" s="210"/>
      <c r="AL544" s="210"/>
      <c r="AM544" s="210">
        <v>21</v>
      </c>
      <c r="AN544" s="210"/>
      <c r="AO544" s="210"/>
      <c r="AP544" s="210"/>
      <c r="AQ544" s="210"/>
      <c r="AR544" s="210"/>
      <c r="AS544" s="210"/>
      <c r="AT544" s="210"/>
      <c r="AU544" s="210"/>
      <c r="AV544" s="210"/>
      <c r="AW544" s="210"/>
      <c r="AX544" s="210"/>
      <c r="AY544" s="210"/>
      <c r="AZ544" s="210"/>
      <c r="BA544" s="210"/>
      <c r="BB544" s="210"/>
      <c r="BC544" s="210"/>
      <c r="BD544" s="210"/>
      <c r="BE544" s="210"/>
      <c r="BF544" s="210"/>
      <c r="BG544" s="210"/>
      <c r="BH544" s="210"/>
    </row>
    <row r="545" spans="1:60" outlineLevel="1" x14ac:dyDescent="0.25">
      <c r="A545" s="247"/>
      <c r="B545" s="224"/>
      <c r="C545" s="239" t="s">
        <v>845</v>
      </c>
      <c r="D545" s="227"/>
      <c r="E545" s="230">
        <v>3.78</v>
      </c>
      <c r="F545" s="234"/>
      <c r="G545" s="234"/>
      <c r="H545" s="233"/>
      <c r="I545" s="250"/>
      <c r="J545" s="210"/>
      <c r="K545" s="210"/>
      <c r="L545" s="210"/>
      <c r="M545" s="210"/>
      <c r="N545" s="210"/>
      <c r="O545" s="210"/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  <c r="AA545" s="210"/>
      <c r="AB545" s="210"/>
      <c r="AC545" s="210"/>
      <c r="AD545" s="210"/>
      <c r="AE545" s="210"/>
      <c r="AF545" s="210"/>
      <c r="AG545" s="210"/>
      <c r="AH545" s="210"/>
      <c r="AI545" s="210"/>
      <c r="AJ545" s="210"/>
      <c r="AK545" s="210"/>
      <c r="AL545" s="210"/>
      <c r="AM545" s="210"/>
      <c r="AN545" s="210"/>
      <c r="AO545" s="210"/>
      <c r="AP545" s="210"/>
      <c r="AQ545" s="210"/>
      <c r="AR545" s="210"/>
      <c r="AS545" s="210"/>
      <c r="AT545" s="210"/>
      <c r="AU545" s="210"/>
      <c r="AV545" s="210"/>
      <c r="AW545" s="210"/>
      <c r="AX545" s="210"/>
      <c r="AY545" s="210"/>
      <c r="AZ545" s="210"/>
      <c r="BA545" s="210"/>
      <c r="BB545" s="210"/>
      <c r="BC545" s="210"/>
      <c r="BD545" s="210"/>
      <c r="BE545" s="210"/>
      <c r="BF545" s="210"/>
      <c r="BG545" s="210"/>
      <c r="BH545" s="210"/>
    </row>
    <row r="546" spans="1:60" outlineLevel="1" x14ac:dyDescent="0.25">
      <c r="A546" s="247"/>
      <c r="B546" s="310" t="s">
        <v>806</v>
      </c>
      <c r="C546" s="311"/>
      <c r="D546" s="312"/>
      <c r="E546" s="313"/>
      <c r="F546" s="314"/>
      <c r="G546" s="315"/>
      <c r="H546" s="233"/>
      <c r="I546" s="250"/>
      <c r="J546" s="210"/>
      <c r="K546" s="210"/>
      <c r="L546" s="210"/>
      <c r="M546" s="210"/>
      <c r="N546" s="210"/>
      <c r="O546" s="210"/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  <c r="AA546" s="210"/>
      <c r="AB546" s="210"/>
      <c r="AC546" s="210">
        <v>0</v>
      </c>
      <c r="AD546" s="210"/>
      <c r="AE546" s="210"/>
      <c r="AF546" s="210"/>
      <c r="AG546" s="210"/>
      <c r="AH546" s="210"/>
      <c r="AI546" s="210"/>
      <c r="AJ546" s="210"/>
      <c r="AK546" s="210"/>
      <c r="AL546" s="210"/>
      <c r="AM546" s="210"/>
      <c r="AN546" s="210"/>
      <c r="AO546" s="210"/>
      <c r="AP546" s="210"/>
      <c r="AQ546" s="210"/>
      <c r="AR546" s="210"/>
      <c r="AS546" s="210"/>
      <c r="AT546" s="210"/>
      <c r="AU546" s="210"/>
      <c r="AV546" s="210"/>
      <c r="AW546" s="210"/>
      <c r="AX546" s="210"/>
      <c r="AY546" s="210"/>
      <c r="AZ546" s="210"/>
      <c r="BA546" s="210"/>
      <c r="BB546" s="210"/>
      <c r="BC546" s="210"/>
      <c r="BD546" s="210"/>
      <c r="BE546" s="210"/>
      <c r="BF546" s="210"/>
      <c r="BG546" s="210"/>
      <c r="BH546" s="210"/>
    </row>
    <row r="547" spans="1:60" outlineLevel="1" x14ac:dyDescent="0.25">
      <c r="A547" s="247"/>
      <c r="B547" s="310" t="s">
        <v>751</v>
      </c>
      <c r="C547" s="311"/>
      <c r="D547" s="312"/>
      <c r="E547" s="313"/>
      <c r="F547" s="314"/>
      <c r="G547" s="315"/>
      <c r="H547" s="233"/>
      <c r="I547" s="25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  <c r="AA547" s="210"/>
      <c r="AB547" s="210"/>
      <c r="AC547" s="210"/>
      <c r="AD547" s="210"/>
      <c r="AE547" s="210" t="s">
        <v>144</v>
      </c>
      <c r="AF547" s="210"/>
      <c r="AG547" s="210"/>
      <c r="AH547" s="210"/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  <c r="BA547" s="210"/>
      <c r="BB547" s="210"/>
      <c r="BC547" s="210"/>
      <c r="BD547" s="210"/>
      <c r="BE547" s="210"/>
      <c r="BF547" s="210"/>
      <c r="BG547" s="210"/>
      <c r="BH547" s="210"/>
    </row>
    <row r="548" spans="1:60" outlineLevel="1" x14ac:dyDescent="0.25">
      <c r="A548" s="247">
        <v>196</v>
      </c>
      <c r="B548" s="224" t="s">
        <v>807</v>
      </c>
      <c r="C548" s="238" t="s">
        <v>784</v>
      </c>
      <c r="D548" s="226" t="s">
        <v>48</v>
      </c>
      <c r="E548" s="231"/>
      <c r="F548" s="235"/>
      <c r="G548" s="234">
        <f>ROUND(E548*F548,2)</f>
        <v>0</v>
      </c>
      <c r="H548" s="233" t="s">
        <v>808</v>
      </c>
      <c r="I548" s="250" t="s">
        <v>148</v>
      </c>
      <c r="J548" s="210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  <c r="AA548" s="210"/>
      <c r="AB548" s="210"/>
      <c r="AC548" s="210"/>
      <c r="AD548" s="210"/>
      <c r="AE548" s="210" t="s">
        <v>149</v>
      </c>
      <c r="AF548" s="210"/>
      <c r="AG548" s="210"/>
      <c r="AH548" s="210"/>
      <c r="AI548" s="210"/>
      <c r="AJ548" s="210"/>
      <c r="AK548" s="210"/>
      <c r="AL548" s="210"/>
      <c r="AM548" s="210">
        <v>21</v>
      </c>
      <c r="AN548" s="210"/>
      <c r="AO548" s="210"/>
      <c r="AP548" s="210"/>
      <c r="AQ548" s="210"/>
      <c r="AR548" s="210"/>
      <c r="AS548" s="210"/>
      <c r="AT548" s="210"/>
      <c r="AU548" s="210"/>
      <c r="AV548" s="210"/>
      <c r="AW548" s="210"/>
      <c r="AX548" s="210"/>
      <c r="AY548" s="210"/>
      <c r="AZ548" s="210"/>
      <c r="BA548" s="210"/>
      <c r="BB548" s="210"/>
      <c r="BC548" s="210"/>
      <c r="BD548" s="210"/>
      <c r="BE548" s="210"/>
      <c r="BF548" s="210"/>
      <c r="BG548" s="210"/>
      <c r="BH548" s="210"/>
    </row>
    <row r="549" spans="1:60" x14ac:dyDescent="0.25">
      <c r="A549" s="246" t="s">
        <v>140</v>
      </c>
      <c r="B549" s="222" t="s">
        <v>112</v>
      </c>
      <c r="C549" s="237" t="s">
        <v>113</v>
      </c>
      <c r="D549" s="225"/>
      <c r="E549" s="228"/>
      <c r="F549" s="316">
        <f>SUM(G550:G560)</f>
        <v>0</v>
      </c>
      <c r="G549" s="317"/>
      <c r="H549" s="232"/>
      <c r="I549" s="249"/>
      <c r="AE549" t="s">
        <v>141</v>
      </c>
    </row>
    <row r="550" spans="1:60" outlineLevel="1" x14ac:dyDescent="0.25">
      <c r="A550" s="248">
        <v>197</v>
      </c>
      <c r="B550" s="223" t="s">
        <v>846</v>
      </c>
      <c r="C550" s="238" t="s">
        <v>847</v>
      </c>
      <c r="D550" s="226" t="s">
        <v>159</v>
      </c>
      <c r="E550" s="229">
        <v>2.1120000000000001</v>
      </c>
      <c r="F550" s="235"/>
      <c r="G550" s="234">
        <f>ROUND(E550*F550,2)</f>
        <v>0</v>
      </c>
      <c r="H550" s="233"/>
      <c r="I550" s="250" t="s">
        <v>160</v>
      </c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  <c r="AA550" s="210"/>
      <c r="AB550" s="210"/>
      <c r="AC550" s="210"/>
      <c r="AD550" s="210"/>
      <c r="AE550" s="210" t="s">
        <v>161</v>
      </c>
      <c r="AF550" s="210">
        <v>1</v>
      </c>
      <c r="AG550" s="210"/>
      <c r="AH550" s="210"/>
      <c r="AI550" s="210"/>
      <c r="AJ550" s="210"/>
      <c r="AK550" s="210"/>
      <c r="AL550" s="210"/>
      <c r="AM550" s="210">
        <v>21</v>
      </c>
      <c r="AN550" s="210"/>
      <c r="AO550" s="210"/>
      <c r="AP550" s="210"/>
      <c r="AQ550" s="210"/>
      <c r="AR550" s="210"/>
      <c r="AS550" s="210"/>
      <c r="AT550" s="210"/>
      <c r="AU550" s="210"/>
      <c r="AV550" s="210"/>
      <c r="AW550" s="210"/>
      <c r="AX550" s="210"/>
      <c r="AY550" s="210"/>
      <c r="AZ550" s="210"/>
      <c r="BA550" s="210"/>
      <c r="BB550" s="210"/>
      <c r="BC550" s="210"/>
      <c r="BD550" s="210"/>
      <c r="BE550" s="210"/>
      <c r="BF550" s="210"/>
      <c r="BG550" s="210"/>
      <c r="BH550" s="210"/>
    </row>
    <row r="551" spans="1:60" outlineLevel="1" x14ac:dyDescent="0.25">
      <c r="A551" s="247"/>
      <c r="B551" s="224"/>
      <c r="C551" s="239" t="s">
        <v>848</v>
      </c>
      <c r="D551" s="227"/>
      <c r="E551" s="230">
        <v>2.1120000000000001</v>
      </c>
      <c r="F551" s="234"/>
      <c r="G551" s="234"/>
      <c r="H551" s="233"/>
      <c r="I551" s="25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  <c r="AA551" s="210"/>
      <c r="AB551" s="210"/>
      <c r="AC551" s="210"/>
      <c r="AD551" s="210"/>
      <c r="AE551" s="210"/>
      <c r="AF551" s="210"/>
      <c r="AG551" s="210"/>
      <c r="AH551" s="210"/>
      <c r="AI551" s="210"/>
      <c r="AJ551" s="210"/>
      <c r="AK551" s="210"/>
      <c r="AL551" s="210"/>
      <c r="AM551" s="210"/>
      <c r="AN551" s="210"/>
      <c r="AO551" s="210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  <c r="BA551" s="210"/>
      <c r="BB551" s="210"/>
      <c r="BC551" s="210"/>
      <c r="BD551" s="210"/>
      <c r="BE551" s="210"/>
      <c r="BF551" s="210"/>
      <c r="BG551" s="210"/>
      <c r="BH551" s="210"/>
    </row>
    <row r="552" spans="1:60" ht="20.399999999999999" outlineLevel="1" x14ac:dyDescent="0.25">
      <c r="A552" s="248">
        <v>198</v>
      </c>
      <c r="B552" s="223" t="s">
        <v>849</v>
      </c>
      <c r="C552" s="238" t="s">
        <v>850</v>
      </c>
      <c r="D552" s="226" t="s">
        <v>159</v>
      </c>
      <c r="E552" s="229">
        <v>5.34</v>
      </c>
      <c r="F552" s="235"/>
      <c r="G552" s="234">
        <f>ROUND(E552*F552,2)</f>
        <v>0</v>
      </c>
      <c r="H552" s="233"/>
      <c r="I552" s="250" t="s">
        <v>160</v>
      </c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  <c r="AA552" s="210"/>
      <c r="AB552" s="210"/>
      <c r="AC552" s="210"/>
      <c r="AD552" s="210"/>
      <c r="AE552" s="210" t="s">
        <v>161</v>
      </c>
      <c r="AF552" s="210">
        <v>1</v>
      </c>
      <c r="AG552" s="210"/>
      <c r="AH552" s="210"/>
      <c r="AI552" s="210"/>
      <c r="AJ552" s="210"/>
      <c r="AK552" s="210"/>
      <c r="AL552" s="210"/>
      <c r="AM552" s="210">
        <v>21</v>
      </c>
      <c r="AN552" s="210"/>
      <c r="AO552" s="210"/>
      <c r="AP552" s="210"/>
      <c r="AQ552" s="210"/>
      <c r="AR552" s="210"/>
      <c r="AS552" s="210"/>
      <c r="AT552" s="210"/>
      <c r="AU552" s="210"/>
      <c r="AV552" s="210"/>
      <c r="AW552" s="210"/>
      <c r="AX552" s="210"/>
      <c r="AY552" s="210"/>
      <c r="AZ552" s="210"/>
      <c r="BA552" s="210"/>
      <c r="BB552" s="210"/>
      <c r="BC552" s="210"/>
      <c r="BD552" s="210"/>
      <c r="BE552" s="210"/>
      <c r="BF552" s="210"/>
      <c r="BG552" s="210"/>
      <c r="BH552" s="210"/>
    </row>
    <row r="553" spans="1:60" outlineLevel="1" x14ac:dyDescent="0.25">
      <c r="A553" s="248">
        <v>199</v>
      </c>
      <c r="B553" s="223" t="s">
        <v>851</v>
      </c>
      <c r="C553" s="238" t="s">
        <v>852</v>
      </c>
      <c r="D553" s="226" t="s">
        <v>214</v>
      </c>
      <c r="E553" s="229">
        <v>8.8550000000000004</v>
      </c>
      <c r="F553" s="235"/>
      <c r="G553" s="234">
        <f>ROUND(E553*F553,2)</f>
        <v>0</v>
      </c>
      <c r="H553" s="233"/>
      <c r="I553" s="250" t="s">
        <v>160</v>
      </c>
      <c r="J553" s="210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  <c r="AA553" s="210"/>
      <c r="AB553" s="210"/>
      <c r="AC553" s="210"/>
      <c r="AD553" s="210"/>
      <c r="AE553" s="210" t="s">
        <v>161</v>
      </c>
      <c r="AF553" s="210">
        <v>1</v>
      </c>
      <c r="AG553" s="210"/>
      <c r="AH553" s="210"/>
      <c r="AI553" s="210"/>
      <c r="AJ553" s="210"/>
      <c r="AK553" s="210"/>
      <c r="AL553" s="210"/>
      <c r="AM553" s="210">
        <v>21</v>
      </c>
      <c r="AN553" s="210"/>
      <c r="AO553" s="210"/>
      <c r="AP553" s="210"/>
      <c r="AQ553" s="210"/>
      <c r="AR553" s="210"/>
      <c r="AS553" s="210"/>
      <c r="AT553" s="210"/>
      <c r="AU553" s="210"/>
      <c r="AV553" s="210"/>
      <c r="AW553" s="210"/>
      <c r="AX553" s="210"/>
      <c r="AY553" s="210"/>
      <c r="AZ553" s="210"/>
      <c r="BA553" s="210"/>
      <c r="BB553" s="210"/>
      <c r="BC553" s="210"/>
      <c r="BD553" s="210"/>
      <c r="BE553" s="210"/>
      <c r="BF553" s="210"/>
      <c r="BG553" s="210"/>
      <c r="BH553" s="210"/>
    </row>
    <row r="554" spans="1:60" outlineLevel="1" x14ac:dyDescent="0.25">
      <c r="A554" s="247"/>
      <c r="B554" s="224"/>
      <c r="C554" s="239" t="s">
        <v>853</v>
      </c>
      <c r="D554" s="227"/>
      <c r="E554" s="230">
        <v>8.8550000000000004</v>
      </c>
      <c r="F554" s="234"/>
      <c r="G554" s="234"/>
      <c r="H554" s="233"/>
      <c r="I554" s="25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  <c r="AA554" s="210"/>
      <c r="AB554" s="210"/>
      <c r="AC554" s="210"/>
      <c r="AD554" s="210"/>
      <c r="AE554" s="210"/>
      <c r="AF554" s="210"/>
      <c r="AG554" s="210"/>
      <c r="AH554" s="210"/>
      <c r="AI554" s="210"/>
      <c r="AJ554" s="210"/>
      <c r="AK554" s="210"/>
      <c r="AL554" s="210"/>
      <c r="AM554" s="210"/>
      <c r="AN554" s="210"/>
      <c r="AO554" s="210"/>
      <c r="AP554" s="210"/>
      <c r="AQ554" s="210"/>
      <c r="AR554" s="210"/>
      <c r="AS554" s="210"/>
      <c r="AT554" s="210"/>
      <c r="AU554" s="210"/>
      <c r="AV554" s="210"/>
      <c r="AW554" s="210"/>
      <c r="AX554" s="210"/>
      <c r="AY554" s="210"/>
      <c r="AZ554" s="210"/>
      <c r="BA554" s="210"/>
      <c r="BB554" s="210"/>
      <c r="BC554" s="210"/>
      <c r="BD554" s="210"/>
      <c r="BE554" s="210"/>
      <c r="BF554" s="210"/>
      <c r="BG554" s="210"/>
      <c r="BH554" s="210"/>
    </row>
    <row r="555" spans="1:60" outlineLevel="1" x14ac:dyDescent="0.25">
      <c r="A555" s="248">
        <v>200</v>
      </c>
      <c r="B555" s="223" t="s">
        <v>854</v>
      </c>
      <c r="C555" s="238" t="s">
        <v>855</v>
      </c>
      <c r="D555" s="226" t="s">
        <v>214</v>
      </c>
      <c r="E555" s="229">
        <v>8.8550000000000004</v>
      </c>
      <c r="F555" s="235"/>
      <c r="G555" s="234">
        <f>ROUND(E555*F555,2)</f>
        <v>0</v>
      </c>
      <c r="H555" s="233"/>
      <c r="I555" s="250" t="s">
        <v>160</v>
      </c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  <c r="AA555" s="210"/>
      <c r="AB555" s="210"/>
      <c r="AC555" s="210"/>
      <c r="AD555" s="210"/>
      <c r="AE555" s="210" t="s">
        <v>161</v>
      </c>
      <c r="AF555" s="210">
        <v>1</v>
      </c>
      <c r="AG555" s="210"/>
      <c r="AH555" s="210"/>
      <c r="AI555" s="210"/>
      <c r="AJ555" s="210"/>
      <c r="AK555" s="210"/>
      <c r="AL555" s="210"/>
      <c r="AM555" s="210">
        <v>21</v>
      </c>
      <c r="AN555" s="210"/>
      <c r="AO555" s="210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  <c r="BA555" s="210"/>
      <c r="BB555" s="210"/>
      <c r="BC555" s="210"/>
      <c r="BD555" s="210"/>
      <c r="BE555" s="210"/>
      <c r="BF555" s="210"/>
      <c r="BG555" s="210"/>
      <c r="BH555" s="210"/>
    </row>
    <row r="556" spans="1:60" outlineLevel="1" x14ac:dyDescent="0.25">
      <c r="A556" s="248">
        <v>201</v>
      </c>
      <c r="B556" s="223" t="s">
        <v>856</v>
      </c>
      <c r="C556" s="238" t="s">
        <v>857</v>
      </c>
      <c r="D556" s="226" t="s">
        <v>214</v>
      </c>
      <c r="E556" s="229">
        <v>5</v>
      </c>
      <c r="F556" s="235"/>
      <c r="G556" s="234">
        <f>ROUND(E556*F556,2)</f>
        <v>0</v>
      </c>
      <c r="H556" s="233"/>
      <c r="I556" s="250" t="s">
        <v>160</v>
      </c>
      <c r="J556" s="210"/>
      <c r="K556" s="210"/>
      <c r="L556" s="210"/>
      <c r="M556" s="210"/>
      <c r="N556" s="210"/>
      <c r="O556" s="210"/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  <c r="AA556" s="210"/>
      <c r="AB556" s="210"/>
      <c r="AC556" s="210"/>
      <c r="AD556" s="210"/>
      <c r="AE556" s="210" t="s">
        <v>161</v>
      </c>
      <c r="AF556" s="210">
        <v>1</v>
      </c>
      <c r="AG556" s="210"/>
      <c r="AH556" s="210"/>
      <c r="AI556" s="210"/>
      <c r="AJ556" s="210"/>
      <c r="AK556" s="210"/>
      <c r="AL556" s="210"/>
      <c r="AM556" s="210">
        <v>21</v>
      </c>
      <c r="AN556" s="210"/>
      <c r="AO556" s="210"/>
      <c r="AP556" s="210"/>
      <c r="AQ556" s="210"/>
      <c r="AR556" s="210"/>
      <c r="AS556" s="210"/>
      <c r="AT556" s="210"/>
      <c r="AU556" s="210"/>
      <c r="AV556" s="210"/>
      <c r="AW556" s="210"/>
      <c r="AX556" s="210"/>
      <c r="AY556" s="210"/>
      <c r="AZ556" s="210"/>
      <c r="BA556" s="210"/>
      <c r="BB556" s="210"/>
      <c r="BC556" s="210"/>
      <c r="BD556" s="210"/>
      <c r="BE556" s="210"/>
      <c r="BF556" s="210"/>
      <c r="BG556" s="210"/>
      <c r="BH556" s="210"/>
    </row>
    <row r="557" spans="1:60" outlineLevel="1" x14ac:dyDescent="0.25">
      <c r="A557" s="247"/>
      <c r="B557" s="224"/>
      <c r="C557" s="239" t="s">
        <v>858</v>
      </c>
      <c r="D557" s="227"/>
      <c r="E557" s="230">
        <v>5</v>
      </c>
      <c r="F557" s="234"/>
      <c r="G557" s="234"/>
      <c r="H557" s="233"/>
      <c r="I557" s="250"/>
      <c r="J557" s="210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  <c r="AA557" s="210"/>
      <c r="AB557" s="210"/>
      <c r="AC557" s="210"/>
      <c r="AD557" s="210"/>
      <c r="AE557" s="210"/>
      <c r="AF557" s="210"/>
      <c r="AG557" s="210"/>
      <c r="AH557" s="210"/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  <c r="BA557" s="210"/>
      <c r="BB557" s="210"/>
      <c r="BC557" s="210"/>
      <c r="BD557" s="210"/>
      <c r="BE557" s="210"/>
      <c r="BF557" s="210"/>
      <c r="BG557" s="210"/>
      <c r="BH557" s="210"/>
    </row>
    <row r="558" spans="1:60" outlineLevel="1" x14ac:dyDescent="0.25">
      <c r="A558" s="247"/>
      <c r="B558" s="310" t="s">
        <v>859</v>
      </c>
      <c r="C558" s="311"/>
      <c r="D558" s="312"/>
      <c r="E558" s="313"/>
      <c r="F558" s="314"/>
      <c r="G558" s="315"/>
      <c r="H558" s="233"/>
      <c r="I558" s="250"/>
      <c r="J558" s="210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  <c r="AA558" s="210"/>
      <c r="AB558" s="210"/>
      <c r="AC558" s="210">
        <v>0</v>
      </c>
      <c r="AD558" s="210"/>
      <c r="AE558" s="210"/>
      <c r="AF558" s="210"/>
      <c r="AG558" s="210"/>
      <c r="AH558" s="210"/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  <c r="BB558" s="210"/>
      <c r="BC558" s="210"/>
      <c r="BD558" s="210"/>
      <c r="BE558" s="210"/>
      <c r="BF558" s="210"/>
      <c r="BG558" s="210"/>
      <c r="BH558" s="210"/>
    </row>
    <row r="559" spans="1:60" outlineLevel="1" x14ac:dyDescent="0.25">
      <c r="A559" s="247"/>
      <c r="B559" s="310" t="s">
        <v>751</v>
      </c>
      <c r="C559" s="311"/>
      <c r="D559" s="312"/>
      <c r="E559" s="313"/>
      <c r="F559" s="314"/>
      <c r="G559" s="315"/>
      <c r="H559" s="233"/>
      <c r="I559" s="25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  <c r="AA559" s="210"/>
      <c r="AB559" s="210"/>
      <c r="AC559" s="210"/>
      <c r="AD559" s="210"/>
      <c r="AE559" s="210" t="s">
        <v>144</v>
      </c>
      <c r="AF559" s="210"/>
      <c r="AG559" s="210"/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  <c r="BA559" s="210"/>
      <c r="BB559" s="210"/>
      <c r="BC559" s="210"/>
      <c r="BD559" s="210"/>
      <c r="BE559" s="210"/>
      <c r="BF559" s="210"/>
      <c r="BG559" s="210"/>
      <c r="BH559" s="210"/>
    </row>
    <row r="560" spans="1:60" outlineLevel="1" x14ac:dyDescent="0.25">
      <c r="A560" s="247">
        <v>202</v>
      </c>
      <c r="B560" s="224" t="s">
        <v>860</v>
      </c>
      <c r="C560" s="238" t="s">
        <v>784</v>
      </c>
      <c r="D560" s="226" t="s">
        <v>48</v>
      </c>
      <c r="E560" s="231"/>
      <c r="F560" s="235"/>
      <c r="G560" s="234">
        <f>ROUND(E560*F560,2)</f>
        <v>0</v>
      </c>
      <c r="H560" s="233" t="s">
        <v>861</v>
      </c>
      <c r="I560" s="250" t="s">
        <v>148</v>
      </c>
      <c r="J560" s="210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  <c r="AA560" s="210"/>
      <c r="AB560" s="210"/>
      <c r="AC560" s="210"/>
      <c r="AD560" s="210"/>
      <c r="AE560" s="210" t="s">
        <v>149</v>
      </c>
      <c r="AF560" s="210"/>
      <c r="AG560" s="210"/>
      <c r="AH560" s="210"/>
      <c r="AI560" s="210"/>
      <c r="AJ560" s="210"/>
      <c r="AK560" s="210"/>
      <c r="AL560" s="210"/>
      <c r="AM560" s="210">
        <v>21</v>
      </c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  <c r="BA560" s="210"/>
      <c r="BB560" s="210"/>
      <c r="BC560" s="210"/>
      <c r="BD560" s="210"/>
      <c r="BE560" s="210"/>
      <c r="BF560" s="210"/>
      <c r="BG560" s="210"/>
      <c r="BH560" s="210"/>
    </row>
    <row r="561" spans="1:60" x14ac:dyDescent="0.25">
      <c r="A561" s="246" t="s">
        <v>140</v>
      </c>
      <c r="B561" s="222" t="s">
        <v>114</v>
      </c>
      <c r="C561" s="237" t="s">
        <v>115</v>
      </c>
      <c r="D561" s="225"/>
      <c r="E561" s="228"/>
      <c r="F561" s="316">
        <f>SUM(G562:G574)</f>
        <v>0</v>
      </c>
      <c r="G561" s="317"/>
      <c r="H561" s="232"/>
      <c r="I561" s="249"/>
      <c r="AE561" t="s">
        <v>141</v>
      </c>
    </row>
    <row r="562" spans="1:60" outlineLevel="1" x14ac:dyDescent="0.25">
      <c r="A562" s="247"/>
      <c r="B562" s="318" t="s">
        <v>862</v>
      </c>
      <c r="C562" s="319"/>
      <c r="D562" s="320"/>
      <c r="E562" s="321"/>
      <c r="F562" s="322"/>
      <c r="G562" s="323"/>
      <c r="H562" s="233"/>
      <c r="I562" s="250"/>
      <c r="J562" s="210"/>
      <c r="K562" s="210"/>
      <c r="L562" s="210"/>
      <c r="M562" s="210"/>
      <c r="N562" s="210"/>
      <c r="O562" s="210"/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  <c r="AA562" s="210"/>
      <c r="AB562" s="210"/>
      <c r="AC562" s="210">
        <v>0</v>
      </c>
      <c r="AD562" s="210"/>
      <c r="AE562" s="210"/>
      <c r="AF562" s="210"/>
      <c r="AG562" s="210"/>
      <c r="AH562" s="210"/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  <c r="BA562" s="210"/>
      <c r="BB562" s="210"/>
      <c r="BC562" s="210"/>
      <c r="BD562" s="210"/>
      <c r="BE562" s="210"/>
      <c r="BF562" s="210"/>
      <c r="BG562" s="210"/>
      <c r="BH562" s="210"/>
    </row>
    <row r="563" spans="1:60" outlineLevel="1" x14ac:dyDescent="0.25">
      <c r="A563" s="248">
        <v>203</v>
      </c>
      <c r="B563" s="223" t="s">
        <v>863</v>
      </c>
      <c r="C563" s="238" t="s">
        <v>864</v>
      </c>
      <c r="D563" s="226" t="s">
        <v>159</v>
      </c>
      <c r="E563" s="229">
        <v>331.16</v>
      </c>
      <c r="F563" s="235"/>
      <c r="G563" s="234">
        <f>ROUND(E563*F563,2)</f>
        <v>0</v>
      </c>
      <c r="H563" s="233" t="s">
        <v>865</v>
      </c>
      <c r="I563" s="250" t="s">
        <v>148</v>
      </c>
      <c r="J563" s="210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  <c r="AA563" s="210"/>
      <c r="AB563" s="210"/>
      <c r="AC563" s="210"/>
      <c r="AD563" s="210"/>
      <c r="AE563" s="210" t="s">
        <v>149</v>
      </c>
      <c r="AF563" s="210"/>
      <c r="AG563" s="210"/>
      <c r="AH563" s="210"/>
      <c r="AI563" s="210"/>
      <c r="AJ563" s="210"/>
      <c r="AK563" s="210"/>
      <c r="AL563" s="210"/>
      <c r="AM563" s="210">
        <v>21</v>
      </c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  <c r="BH563" s="210"/>
    </row>
    <row r="564" spans="1:60" outlineLevel="1" x14ac:dyDescent="0.25">
      <c r="A564" s="247"/>
      <c r="B564" s="224"/>
      <c r="C564" s="239" t="s">
        <v>866</v>
      </c>
      <c r="D564" s="227"/>
      <c r="E564" s="230">
        <v>107.58</v>
      </c>
      <c r="F564" s="234"/>
      <c r="G564" s="234"/>
      <c r="H564" s="233"/>
      <c r="I564" s="25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  <c r="AA564" s="210"/>
      <c r="AB564" s="210"/>
      <c r="AC564" s="210"/>
      <c r="AD564" s="210"/>
      <c r="AE564" s="210"/>
      <c r="AF564" s="210"/>
      <c r="AG564" s="210"/>
      <c r="AH564" s="210"/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  <c r="BA564" s="210"/>
      <c r="BB564" s="210"/>
      <c r="BC564" s="210"/>
      <c r="BD564" s="210"/>
      <c r="BE564" s="210"/>
      <c r="BF564" s="210"/>
      <c r="BG564" s="210"/>
      <c r="BH564" s="210"/>
    </row>
    <row r="565" spans="1:60" outlineLevel="1" x14ac:dyDescent="0.25">
      <c r="A565" s="247"/>
      <c r="B565" s="224"/>
      <c r="C565" s="239" t="s">
        <v>867</v>
      </c>
      <c r="D565" s="227"/>
      <c r="E565" s="230">
        <v>106.12</v>
      </c>
      <c r="F565" s="234"/>
      <c r="G565" s="234"/>
      <c r="H565" s="233"/>
      <c r="I565" s="250"/>
      <c r="J565" s="210"/>
      <c r="K565" s="210"/>
      <c r="L565" s="210"/>
      <c r="M565" s="210"/>
      <c r="N565" s="210"/>
      <c r="O565" s="210"/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  <c r="AA565" s="210"/>
      <c r="AB565" s="210"/>
      <c r="AC565" s="210"/>
      <c r="AD565" s="210"/>
      <c r="AE565" s="210"/>
      <c r="AF565" s="210"/>
      <c r="AG565" s="210"/>
      <c r="AH565" s="210"/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  <c r="BA565" s="210"/>
      <c r="BB565" s="210"/>
      <c r="BC565" s="210"/>
      <c r="BD565" s="210"/>
      <c r="BE565" s="210"/>
      <c r="BF565" s="210"/>
      <c r="BG565" s="210"/>
      <c r="BH565" s="210"/>
    </row>
    <row r="566" spans="1:60" outlineLevel="1" x14ac:dyDescent="0.25">
      <c r="A566" s="247"/>
      <c r="B566" s="224"/>
      <c r="C566" s="239" t="s">
        <v>868</v>
      </c>
      <c r="D566" s="227"/>
      <c r="E566" s="230">
        <v>85.12</v>
      </c>
      <c r="F566" s="234"/>
      <c r="G566" s="234"/>
      <c r="H566" s="233"/>
      <c r="I566" s="250"/>
      <c r="J566" s="210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  <c r="AA566" s="210"/>
      <c r="AB566" s="210"/>
      <c r="AC566" s="210"/>
      <c r="AD566" s="210"/>
      <c r="AE566" s="210"/>
      <c r="AF566" s="210"/>
      <c r="AG566" s="210"/>
      <c r="AH566" s="210"/>
      <c r="AI566" s="210"/>
      <c r="AJ566" s="210"/>
      <c r="AK566" s="210"/>
      <c r="AL566" s="210"/>
      <c r="AM566" s="210"/>
      <c r="AN566" s="210"/>
      <c r="AO566" s="210"/>
      <c r="AP566" s="210"/>
      <c r="AQ566" s="210"/>
      <c r="AR566" s="210"/>
      <c r="AS566" s="210"/>
      <c r="AT566" s="210"/>
      <c r="AU566" s="210"/>
      <c r="AV566" s="210"/>
      <c r="AW566" s="210"/>
      <c r="AX566" s="210"/>
      <c r="AY566" s="210"/>
      <c r="AZ566" s="210"/>
      <c r="BA566" s="210"/>
      <c r="BB566" s="210"/>
      <c r="BC566" s="210"/>
      <c r="BD566" s="210"/>
      <c r="BE566" s="210"/>
      <c r="BF566" s="210"/>
      <c r="BG566" s="210"/>
      <c r="BH566" s="210"/>
    </row>
    <row r="567" spans="1:60" outlineLevel="1" x14ac:dyDescent="0.25">
      <c r="A567" s="247"/>
      <c r="B567" s="224"/>
      <c r="C567" s="239" t="s">
        <v>869</v>
      </c>
      <c r="D567" s="227"/>
      <c r="E567" s="230">
        <v>32.340000000000003</v>
      </c>
      <c r="F567" s="234"/>
      <c r="G567" s="234"/>
      <c r="H567" s="233"/>
      <c r="I567" s="250"/>
      <c r="J567" s="210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  <c r="AA567" s="210"/>
      <c r="AB567" s="210"/>
      <c r="AC567" s="210"/>
      <c r="AD567" s="210"/>
      <c r="AE567" s="210"/>
      <c r="AF567" s="210"/>
      <c r="AG567" s="210"/>
      <c r="AH567" s="210"/>
      <c r="AI567" s="210"/>
      <c r="AJ567" s="210"/>
      <c r="AK567" s="210"/>
      <c r="AL567" s="210"/>
      <c r="AM567" s="210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0"/>
      <c r="AX567" s="210"/>
      <c r="AY567" s="210"/>
      <c r="AZ567" s="210"/>
      <c r="BA567" s="210"/>
      <c r="BB567" s="210"/>
      <c r="BC567" s="210"/>
      <c r="BD567" s="210"/>
      <c r="BE567" s="210"/>
      <c r="BF567" s="210"/>
      <c r="BG567" s="210"/>
      <c r="BH567" s="210"/>
    </row>
    <row r="568" spans="1:60" outlineLevel="1" x14ac:dyDescent="0.25">
      <c r="A568" s="247"/>
      <c r="B568" s="310" t="s">
        <v>870</v>
      </c>
      <c r="C568" s="311"/>
      <c r="D568" s="312"/>
      <c r="E568" s="313"/>
      <c r="F568" s="314"/>
      <c r="G568" s="315"/>
      <c r="H568" s="233"/>
      <c r="I568" s="250"/>
      <c r="J568" s="210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  <c r="AA568" s="210"/>
      <c r="AB568" s="210"/>
      <c r="AC568" s="210">
        <v>0</v>
      </c>
      <c r="AD568" s="210"/>
      <c r="AE568" s="210"/>
      <c r="AF568" s="210"/>
      <c r="AG568" s="210"/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  <c r="BA568" s="210"/>
      <c r="BB568" s="210"/>
      <c r="BC568" s="210"/>
      <c r="BD568" s="210"/>
      <c r="BE568" s="210"/>
      <c r="BF568" s="210"/>
      <c r="BG568" s="210"/>
      <c r="BH568" s="210"/>
    </row>
    <row r="569" spans="1:60" outlineLevel="1" x14ac:dyDescent="0.25">
      <c r="A569" s="247"/>
      <c r="B569" s="310" t="s">
        <v>871</v>
      </c>
      <c r="C569" s="311"/>
      <c r="D569" s="312"/>
      <c r="E569" s="313"/>
      <c r="F569" s="314"/>
      <c r="G569" s="315"/>
      <c r="H569" s="233"/>
      <c r="I569" s="250"/>
      <c r="J569" s="210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  <c r="AA569" s="210"/>
      <c r="AB569" s="210"/>
      <c r="AC569" s="210">
        <v>1</v>
      </c>
      <c r="AD569" s="210"/>
      <c r="AE569" s="210"/>
      <c r="AF569" s="210"/>
      <c r="AG569" s="210"/>
      <c r="AH569" s="210"/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  <c r="BB569" s="210"/>
      <c r="BC569" s="210"/>
      <c r="BD569" s="210"/>
      <c r="BE569" s="210"/>
      <c r="BF569" s="210"/>
      <c r="BG569" s="210"/>
      <c r="BH569" s="210"/>
    </row>
    <row r="570" spans="1:60" outlineLevel="1" x14ac:dyDescent="0.25">
      <c r="A570" s="248">
        <v>204</v>
      </c>
      <c r="B570" s="223" t="s">
        <v>872</v>
      </c>
      <c r="C570" s="238" t="s">
        <v>873</v>
      </c>
      <c r="D570" s="226" t="s">
        <v>159</v>
      </c>
      <c r="E570" s="229">
        <v>480.57400000000001</v>
      </c>
      <c r="F570" s="235"/>
      <c r="G570" s="234">
        <f>ROUND(E570*F570,2)</f>
        <v>0</v>
      </c>
      <c r="H570" s="233" t="s">
        <v>865</v>
      </c>
      <c r="I570" s="250" t="s">
        <v>148</v>
      </c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0"/>
      <c r="AB570" s="210"/>
      <c r="AC570" s="210"/>
      <c r="AD570" s="210"/>
      <c r="AE570" s="210" t="s">
        <v>149</v>
      </c>
      <c r="AF570" s="210"/>
      <c r="AG570" s="210"/>
      <c r="AH570" s="210"/>
      <c r="AI570" s="210"/>
      <c r="AJ570" s="210"/>
      <c r="AK570" s="210"/>
      <c r="AL570" s="210"/>
      <c r="AM570" s="210">
        <v>21</v>
      </c>
      <c r="AN570" s="210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  <c r="BA570" s="210"/>
      <c r="BB570" s="210"/>
      <c r="BC570" s="210"/>
      <c r="BD570" s="210"/>
      <c r="BE570" s="210"/>
      <c r="BF570" s="210"/>
      <c r="BG570" s="210"/>
      <c r="BH570" s="210"/>
    </row>
    <row r="571" spans="1:60" outlineLevel="1" x14ac:dyDescent="0.25">
      <c r="A571" s="247"/>
      <c r="B571" s="224"/>
      <c r="C571" s="239" t="s">
        <v>874</v>
      </c>
      <c r="D571" s="227"/>
      <c r="E571" s="230">
        <v>480.57400000000001</v>
      </c>
      <c r="F571" s="234"/>
      <c r="G571" s="234"/>
      <c r="H571" s="233"/>
      <c r="I571" s="250"/>
      <c r="J571" s="210"/>
      <c r="K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0"/>
      <c r="AB571" s="210"/>
      <c r="AC571" s="210"/>
      <c r="AD571" s="210"/>
      <c r="AE571" s="210"/>
      <c r="AF571" s="210"/>
      <c r="AG571" s="210"/>
      <c r="AH571" s="210"/>
      <c r="AI571" s="210"/>
      <c r="AJ571" s="210"/>
      <c r="AK571" s="210"/>
      <c r="AL571" s="210"/>
      <c r="AM571" s="210"/>
      <c r="AN571" s="210"/>
      <c r="AO571" s="210"/>
      <c r="AP571" s="210"/>
      <c r="AQ571" s="210"/>
      <c r="AR571" s="210"/>
      <c r="AS571" s="210"/>
      <c r="AT571" s="210"/>
      <c r="AU571" s="210"/>
      <c r="AV571" s="210"/>
      <c r="AW571" s="210"/>
      <c r="AX571" s="210"/>
      <c r="AY571" s="210"/>
      <c r="AZ571" s="210"/>
      <c r="BA571" s="210"/>
      <c r="BB571" s="210"/>
      <c r="BC571" s="210"/>
      <c r="BD571" s="210"/>
      <c r="BE571" s="210"/>
      <c r="BF571" s="210"/>
      <c r="BG571" s="210"/>
      <c r="BH571" s="210"/>
    </row>
    <row r="572" spans="1:60" outlineLevel="1" x14ac:dyDescent="0.25">
      <c r="A572" s="247"/>
      <c r="B572" s="310" t="s">
        <v>875</v>
      </c>
      <c r="C572" s="311"/>
      <c r="D572" s="312"/>
      <c r="E572" s="313"/>
      <c r="F572" s="314"/>
      <c r="G572" s="315"/>
      <c r="H572" s="233"/>
      <c r="I572" s="25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0"/>
      <c r="AB572" s="210"/>
      <c r="AC572" s="210">
        <v>0</v>
      </c>
      <c r="AD572" s="210"/>
      <c r="AE572" s="210"/>
      <c r="AF572" s="210"/>
      <c r="AG572" s="210"/>
      <c r="AH572" s="210"/>
      <c r="AI572" s="210"/>
      <c r="AJ572" s="210"/>
      <c r="AK572" s="210"/>
      <c r="AL572" s="210"/>
      <c r="AM572" s="210"/>
      <c r="AN572" s="210"/>
      <c r="AO572" s="210"/>
      <c r="AP572" s="210"/>
      <c r="AQ572" s="210"/>
      <c r="AR572" s="210"/>
      <c r="AS572" s="210"/>
      <c r="AT572" s="210"/>
      <c r="AU572" s="210"/>
      <c r="AV572" s="210"/>
      <c r="AW572" s="210"/>
      <c r="AX572" s="210"/>
      <c r="AY572" s="210"/>
      <c r="AZ572" s="210"/>
      <c r="BA572" s="210"/>
      <c r="BB572" s="210"/>
      <c r="BC572" s="210"/>
      <c r="BD572" s="210"/>
      <c r="BE572" s="210"/>
      <c r="BF572" s="210"/>
      <c r="BG572" s="210"/>
      <c r="BH572" s="210"/>
    </row>
    <row r="573" spans="1:60" outlineLevel="1" x14ac:dyDescent="0.25">
      <c r="A573" s="248">
        <v>205</v>
      </c>
      <c r="B573" s="223" t="s">
        <v>876</v>
      </c>
      <c r="C573" s="238" t="s">
        <v>877</v>
      </c>
      <c r="D573" s="226" t="s">
        <v>159</v>
      </c>
      <c r="E573" s="229">
        <v>480.57400000000001</v>
      </c>
      <c r="F573" s="235"/>
      <c r="G573" s="234">
        <f>ROUND(E573*F573,2)</f>
        <v>0</v>
      </c>
      <c r="H573" s="233" t="s">
        <v>865</v>
      </c>
      <c r="I573" s="250" t="s">
        <v>148</v>
      </c>
      <c r="J573" s="210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  <c r="AC573" s="210"/>
      <c r="AD573" s="210"/>
      <c r="AE573" s="210" t="s">
        <v>149</v>
      </c>
      <c r="AF573" s="210"/>
      <c r="AG573" s="210"/>
      <c r="AH573" s="210"/>
      <c r="AI573" s="210"/>
      <c r="AJ573" s="210"/>
      <c r="AK573" s="210"/>
      <c r="AL573" s="210"/>
      <c r="AM573" s="210">
        <v>21</v>
      </c>
      <c r="AN573" s="210"/>
      <c r="AO573" s="210"/>
      <c r="AP573" s="210"/>
      <c r="AQ573" s="210"/>
      <c r="AR573" s="210"/>
      <c r="AS573" s="210"/>
      <c r="AT573" s="210"/>
      <c r="AU573" s="210"/>
      <c r="AV573" s="210"/>
      <c r="AW573" s="210"/>
      <c r="AX573" s="210"/>
      <c r="AY573" s="210"/>
      <c r="AZ573" s="210"/>
      <c r="BA573" s="210"/>
      <c r="BB573" s="210"/>
      <c r="BC573" s="210"/>
      <c r="BD573" s="210"/>
      <c r="BE573" s="210"/>
      <c r="BF573" s="210"/>
      <c r="BG573" s="210"/>
      <c r="BH573" s="210"/>
    </row>
    <row r="574" spans="1:60" outlineLevel="1" x14ac:dyDescent="0.25">
      <c r="A574" s="248">
        <v>206</v>
      </c>
      <c r="B574" s="223" t="s">
        <v>878</v>
      </c>
      <c r="C574" s="238" t="s">
        <v>879</v>
      </c>
      <c r="D574" s="226" t="s">
        <v>159</v>
      </c>
      <c r="E574" s="229">
        <v>96</v>
      </c>
      <c r="F574" s="235"/>
      <c r="G574" s="234">
        <f>ROUND(E574*F574,2)</f>
        <v>0</v>
      </c>
      <c r="H574" s="233"/>
      <c r="I574" s="250" t="s">
        <v>160</v>
      </c>
      <c r="J574" s="210"/>
      <c r="K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0"/>
      <c r="AB574" s="210"/>
      <c r="AC574" s="210"/>
      <c r="AD574" s="210"/>
      <c r="AE574" s="210" t="s">
        <v>161</v>
      </c>
      <c r="AF574" s="210">
        <v>1</v>
      </c>
      <c r="AG574" s="210"/>
      <c r="AH574" s="210"/>
      <c r="AI574" s="210"/>
      <c r="AJ574" s="210"/>
      <c r="AK574" s="210"/>
      <c r="AL574" s="210"/>
      <c r="AM574" s="210">
        <v>21</v>
      </c>
      <c r="AN574" s="210"/>
      <c r="AO574" s="210"/>
      <c r="AP574" s="210"/>
      <c r="AQ574" s="210"/>
      <c r="AR574" s="210"/>
      <c r="AS574" s="210"/>
      <c r="AT574" s="210"/>
      <c r="AU574" s="210"/>
      <c r="AV574" s="210"/>
      <c r="AW574" s="210"/>
      <c r="AX574" s="210"/>
      <c r="AY574" s="210"/>
      <c r="AZ574" s="210"/>
      <c r="BA574" s="210"/>
      <c r="BB574" s="210"/>
      <c r="BC574" s="210"/>
      <c r="BD574" s="210"/>
      <c r="BE574" s="210"/>
      <c r="BF574" s="210"/>
      <c r="BG574" s="210"/>
      <c r="BH574" s="210"/>
    </row>
    <row r="575" spans="1:60" x14ac:dyDescent="0.25">
      <c r="A575" s="246" t="s">
        <v>140</v>
      </c>
      <c r="B575" s="222" t="s">
        <v>116</v>
      </c>
      <c r="C575" s="237" t="s">
        <v>117</v>
      </c>
      <c r="D575" s="225"/>
      <c r="E575" s="228"/>
      <c r="F575" s="316">
        <f>SUM(G576:G577)</f>
        <v>0</v>
      </c>
      <c r="G575" s="317"/>
      <c r="H575" s="232"/>
      <c r="I575" s="249"/>
      <c r="AE575" t="s">
        <v>141</v>
      </c>
    </row>
    <row r="576" spans="1:60" outlineLevel="1" x14ac:dyDescent="0.25">
      <c r="A576" s="248">
        <v>207</v>
      </c>
      <c r="B576" s="223" t="s">
        <v>880</v>
      </c>
      <c r="C576" s="238" t="s">
        <v>881</v>
      </c>
      <c r="D576" s="226" t="s">
        <v>258</v>
      </c>
      <c r="E576" s="229">
        <v>1</v>
      </c>
      <c r="F576" s="235"/>
      <c r="G576" s="234">
        <f>ROUND(E576*F576,2)</f>
        <v>0</v>
      </c>
      <c r="H576" s="233"/>
      <c r="I576" s="250" t="s">
        <v>160</v>
      </c>
      <c r="J576" s="210"/>
      <c r="K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0"/>
      <c r="AB576" s="210"/>
      <c r="AC576" s="210"/>
      <c r="AD576" s="210"/>
      <c r="AE576" s="210" t="s">
        <v>161</v>
      </c>
      <c r="AF576" s="210">
        <v>1</v>
      </c>
      <c r="AG576" s="210"/>
      <c r="AH576" s="210"/>
      <c r="AI576" s="210"/>
      <c r="AJ576" s="210"/>
      <c r="AK576" s="210"/>
      <c r="AL576" s="210"/>
      <c r="AM576" s="210">
        <v>21</v>
      </c>
      <c r="AN576" s="210"/>
      <c r="AO576" s="210"/>
      <c r="AP576" s="210"/>
      <c r="AQ576" s="210"/>
      <c r="AR576" s="210"/>
      <c r="AS576" s="210"/>
      <c r="AT576" s="210"/>
      <c r="AU576" s="210"/>
      <c r="AV576" s="210"/>
      <c r="AW576" s="210"/>
      <c r="AX576" s="210"/>
      <c r="AY576" s="210"/>
      <c r="AZ576" s="210"/>
      <c r="BA576" s="210"/>
      <c r="BB576" s="210"/>
      <c r="BC576" s="210"/>
      <c r="BD576" s="210"/>
      <c r="BE576" s="210"/>
      <c r="BF576" s="210"/>
      <c r="BG576" s="210"/>
      <c r="BH576" s="210"/>
    </row>
    <row r="577" spans="1:60" outlineLevel="1" x14ac:dyDescent="0.25">
      <c r="A577" s="248">
        <v>208</v>
      </c>
      <c r="B577" s="223" t="s">
        <v>882</v>
      </c>
      <c r="C577" s="238" t="s">
        <v>883</v>
      </c>
      <c r="D577" s="226" t="s">
        <v>258</v>
      </c>
      <c r="E577" s="229">
        <v>1</v>
      </c>
      <c r="F577" s="235"/>
      <c r="G577" s="234">
        <f>ROUND(E577*F577,2)</f>
        <v>0</v>
      </c>
      <c r="H577" s="233"/>
      <c r="I577" s="250" t="s">
        <v>160</v>
      </c>
      <c r="J577" s="210"/>
      <c r="K577" s="210"/>
      <c r="L577" s="210"/>
      <c r="M577" s="210"/>
      <c r="N577" s="210"/>
      <c r="O577" s="210"/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  <c r="AA577" s="210"/>
      <c r="AB577" s="210"/>
      <c r="AC577" s="210"/>
      <c r="AD577" s="210"/>
      <c r="AE577" s="210" t="s">
        <v>161</v>
      </c>
      <c r="AF577" s="210">
        <v>1</v>
      </c>
      <c r="AG577" s="210"/>
      <c r="AH577" s="210"/>
      <c r="AI577" s="210"/>
      <c r="AJ577" s="210"/>
      <c r="AK577" s="210"/>
      <c r="AL577" s="210"/>
      <c r="AM577" s="210">
        <v>21</v>
      </c>
      <c r="AN577" s="210"/>
      <c r="AO577" s="210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  <c r="BA577" s="210"/>
      <c r="BB577" s="210"/>
      <c r="BC577" s="210"/>
      <c r="BD577" s="210"/>
      <c r="BE577" s="210"/>
      <c r="BF577" s="210"/>
      <c r="BG577" s="210"/>
      <c r="BH577" s="210"/>
    </row>
    <row r="578" spans="1:60" x14ac:dyDescent="0.25">
      <c r="A578" s="246" t="s">
        <v>140</v>
      </c>
      <c r="B578" s="222" t="s">
        <v>118</v>
      </c>
      <c r="C578" s="237" t="s">
        <v>119</v>
      </c>
      <c r="D578" s="225"/>
      <c r="E578" s="228"/>
      <c r="F578" s="316">
        <f>SUM(G579:G590)</f>
        <v>0</v>
      </c>
      <c r="G578" s="317"/>
      <c r="H578" s="232"/>
      <c r="I578" s="249"/>
      <c r="AE578" t="s">
        <v>141</v>
      </c>
    </row>
    <row r="579" spans="1:60" outlineLevel="1" x14ac:dyDescent="0.25">
      <c r="A579" s="248">
        <v>209</v>
      </c>
      <c r="B579" s="223" t="s">
        <v>884</v>
      </c>
      <c r="C579" s="238" t="s">
        <v>885</v>
      </c>
      <c r="D579" s="226" t="s">
        <v>886</v>
      </c>
      <c r="E579" s="229">
        <v>1</v>
      </c>
      <c r="F579" s="235"/>
      <c r="G579" s="234">
        <f>ROUND(E579*F579,2)</f>
        <v>0</v>
      </c>
      <c r="H579" s="233"/>
      <c r="I579" s="250" t="s">
        <v>148</v>
      </c>
      <c r="J579" s="210"/>
      <c r="K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0"/>
      <c r="AB579" s="210"/>
      <c r="AC579" s="210"/>
      <c r="AD579" s="210"/>
      <c r="AE579" s="210" t="s">
        <v>149</v>
      </c>
      <c r="AF579" s="210"/>
      <c r="AG579" s="210"/>
      <c r="AH579" s="210"/>
      <c r="AI579" s="210"/>
      <c r="AJ579" s="210"/>
      <c r="AK579" s="210"/>
      <c r="AL579" s="210"/>
      <c r="AM579" s="210">
        <v>21</v>
      </c>
      <c r="AN579" s="210"/>
      <c r="AO579" s="210"/>
      <c r="AP579" s="210"/>
      <c r="AQ579" s="210"/>
      <c r="AR579" s="210"/>
      <c r="AS579" s="210"/>
      <c r="AT579" s="210"/>
      <c r="AU579" s="210"/>
      <c r="AV579" s="210"/>
      <c r="AW579" s="210"/>
      <c r="AX579" s="210"/>
      <c r="AY579" s="210"/>
      <c r="AZ579" s="210"/>
      <c r="BA579" s="210"/>
      <c r="BB579" s="210"/>
      <c r="BC579" s="210"/>
      <c r="BD579" s="210"/>
      <c r="BE579" s="210"/>
      <c r="BF579" s="210"/>
      <c r="BG579" s="210"/>
      <c r="BH579" s="210"/>
    </row>
    <row r="580" spans="1:60" ht="21" outlineLevel="1" x14ac:dyDescent="0.25">
      <c r="A580" s="247"/>
      <c r="B580" s="224"/>
      <c r="C580" s="300" t="s">
        <v>887</v>
      </c>
      <c r="D580" s="301"/>
      <c r="E580" s="302"/>
      <c r="F580" s="303"/>
      <c r="G580" s="304"/>
      <c r="H580" s="233"/>
      <c r="I580" s="250"/>
      <c r="J580" s="210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  <c r="AA580" s="210"/>
      <c r="AB580" s="210"/>
      <c r="AC580" s="210"/>
      <c r="AD580" s="210"/>
      <c r="AE580" s="210"/>
      <c r="AF580" s="210"/>
      <c r="AG580" s="210"/>
      <c r="AH580" s="210"/>
      <c r="AI580" s="210"/>
      <c r="AJ580" s="210"/>
      <c r="AK580" s="210"/>
      <c r="AL580" s="210"/>
      <c r="AM580" s="210"/>
      <c r="AN580" s="210"/>
      <c r="AO580" s="210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5" t="str">
        <f>C580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580" s="210"/>
      <c r="BC580" s="210"/>
      <c r="BD580" s="210"/>
      <c r="BE580" s="210"/>
      <c r="BF580" s="210"/>
      <c r="BG580" s="210"/>
      <c r="BH580" s="210"/>
    </row>
    <row r="581" spans="1:60" outlineLevel="1" x14ac:dyDescent="0.25">
      <c r="A581" s="248">
        <v>210</v>
      </c>
      <c r="B581" s="223" t="s">
        <v>888</v>
      </c>
      <c r="C581" s="238" t="s">
        <v>889</v>
      </c>
      <c r="D581" s="226" t="s">
        <v>886</v>
      </c>
      <c r="E581" s="229">
        <v>1</v>
      </c>
      <c r="F581" s="235"/>
      <c r="G581" s="234">
        <f>ROUND(E581*F581,2)</f>
        <v>0</v>
      </c>
      <c r="H581" s="233"/>
      <c r="I581" s="250" t="s">
        <v>148</v>
      </c>
      <c r="J581" s="210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  <c r="AA581" s="210"/>
      <c r="AB581" s="210"/>
      <c r="AC581" s="210"/>
      <c r="AD581" s="210"/>
      <c r="AE581" s="210" t="s">
        <v>149</v>
      </c>
      <c r="AF581" s="210"/>
      <c r="AG581" s="210"/>
      <c r="AH581" s="210"/>
      <c r="AI581" s="210"/>
      <c r="AJ581" s="210"/>
      <c r="AK581" s="210"/>
      <c r="AL581" s="210"/>
      <c r="AM581" s="210">
        <v>21</v>
      </c>
      <c r="AN581" s="210"/>
      <c r="AO581" s="210"/>
      <c r="AP581" s="210"/>
      <c r="AQ581" s="210"/>
      <c r="AR581" s="210"/>
      <c r="AS581" s="210"/>
      <c r="AT581" s="210"/>
      <c r="AU581" s="210"/>
      <c r="AV581" s="210"/>
      <c r="AW581" s="210"/>
      <c r="AX581" s="210"/>
      <c r="AY581" s="210"/>
      <c r="AZ581" s="210"/>
      <c r="BA581" s="210"/>
      <c r="BB581" s="210"/>
      <c r="BC581" s="210"/>
      <c r="BD581" s="210"/>
      <c r="BE581" s="210"/>
      <c r="BF581" s="210"/>
      <c r="BG581" s="210"/>
      <c r="BH581" s="210"/>
    </row>
    <row r="582" spans="1:60" ht="31.2" outlineLevel="1" x14ac:dyDescent="0.25">
      <c r="A582" s="247"/>
      <c r="B582" s="224"/>
      <c r="C582" s="300" t="s">
        <v>890</v>
      </c>
      <c r="D582" s="301"/>
      <c r="E582" s="302"/>
      <c r="F582" s="303"/>
      <c r="G582" s="304"/>
      <c r="H582" s="233"/>
      <c r="I582" s="25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5" t="str">
        <f>C582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582" s="210"/>
      <c r="BC582" s="210"/>
      <c r="BD582" s="210"/>
      <c r="BE582" s="210"/>
      <c r="BF582" s="210"/>
      <c r="BG582" s="210"/>
      <c r="BH582" s="210"/>
    </row>
    <row r="583" spans="1:60" outlineLevel="1" x14ac:dyDescent="0.25">
      <c r="A583" s="248">
        <v>211</v>
      </c>
      <c r="B583" s="223" t="s">
        <v>891</v>
      </c>
      <c r="C583" s="238" t="s">
        <v>892</v>
      </c>
      <c r="D583" s="226" t="s">
        <v>886</v>
      </c>
      <c r="E583" s="229">
        <v>1</v>
      </c>
      <c r="F583" s="235"/>
      <c r="G583" s="234">
        <f>ROUND(E583*F583,2)</f>
        <v>0</v>
      </c>
      <c r="H583" s="233"/>
      <c r="I583" s="250" t="s">
        <v>148</v>
      </c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 t="s">
        <v>149</v>
      </c>
      <c r="AF583" s="210"/>
      <c r="AG583" s="210"/>
      <c r="AH583" s="210"/>
      <c r="AI583" s="210"/>
      <c r="AJ583" s="210"/>
      <c r="AK583" s="210"/>
      <c r="AL583" s="210"/>
      <c r="AM583" s="210">
        <v>21</v>
      </c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</row>
    <row r="584" spans="1:60" ht="21" outlineLevel="1" x14ac:dyDescent="0.25">
      <c r="A584" s="247"/>
      <c r="B584" s="224"/>
      <c r="C584" s="300" t="s">
        <v>893</v>
      </c>
      <c r="D584" s="301"/>
      <c r="E584" s="302"/>
      <c r="F584" s="303"/>
      <c r="G584" s="304"/>
      <c r="H584" s="233"/>
      <c r="I584" s="25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  <c r="BA584" s="215" t="str">
        <f>C584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584" s="210"/>
      <c r="BC584" s="210"/>
      <c r="BD584" s="210"/>
      <c r="BE584" s="210"/>
      <c r="BF584" s="210"/>
      <c r="BG584" s="210"/>
      <c r="BH584" s="210"/>
    </row>
    <row r="585" spans="1:60" outlineLevel="1" x14ac:dyDescent="0.25">
      <c r="A585" s="248">
        <v>212</v>
      </c>
      <c r="B585" s="223" t="s">
        <v>894</v>
      </c>
      <c r="C585" s="238" t="s">
        <v>895</v>
      </c>
      <c r="D585" s="226" t="s">
        <v>886</v>
      </c>
      <c r="E585" s="229">
        <v>1</v>
      </c>
      <c r="F585" s="235"/>
      <c r="G585" s="234">
        <f>ROUND(E585*F585,2)</f>
        <v>0</v>
      </c>
      <c r="H585" s="233"/>
      <c r="I585" s="250" t="s">
        <v>148</v>
      </c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  <c r="AE585" s="210" t="s">
        <v>149</v>
      </c>
      <c r="AF585" s="210"/>
      <c r="AG585" s="210"/>
      <c r="AH585" s="210"/>
      <c r="AI585" s="210"/>
      <c r="AJ585" s="210"/>
      <c r="AK585" s="210"/>
      <c r="AL585" s="210"/>
      <c r="AM585" s="210">
        <v>21</v>
      </c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  <c r="BA585" s="210"/>
      <c r="BB585" s="210"/>
      <c r="BC585" s="210"/>
      <c r="BD585" s="210"/>
      <c r="BE585" s="210"/>
      <c r="BF585" s="210"/>
      <c r="BG585" s="210"/>
      <c r="BH585" s="210"/>
    </row>
    <row r="586" spans="1:60" ht="21" outlineLevel="1" x14ac:dyDescent="0.25">
      <c r="A586" s="247"/>
      <c r="B586" s="224"/>
      <c r="C586" s="300" t="s">
        <v>896</v>
      </c>
      <c r="D586" s="301"/>
      <c r="E586" s="302"/>
      <c r="F586" s="303"/>
      <c r="G586" s="304"/>
      <c r="H586" s="233"/>
      <c r="I586" s="250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5" t="str">
        <f>C586</f>
        <v>Náklady na ztížené provádění stavebních prací v důsledku nepřerušeného provozu na staveništi nebo v případech nepřerušeného provozu v objektech v nichž se stavební práce provádí.</v>
      </c>
      <c r="BB586" s="210"/>
      <c r="BC586" s="210"/>
      <c r="BD586" s="210"/>
      <c r="BE586" s="210"/>
      <c r="BF586" s="210"/>
      <c r="BG586" s="210"/>
      <c r="BH586" s="210"/>
    </row>
    <row r="587" spans="1:60" outlineLevel="1" x14ac:dyDescent="0.25">
      <c r="A587" s="248">
        <v>213</v>
      </c>
      <c r="B587" s="223" t="s">
        <v>897</v>
      </c>
      <c r="C587" s="238" t="s">
        <v>898</v>
      </c>
      <c r="D587" s="226" t="s">
        <v>886</v>
      </c>
      <c r="E587" s="229">
        <v>1</v>
      </c>
      <c r="F587" s="235"/>
      <c r="G587" s="234">
        <f>ROUND(E587*F587,2)</f>
        <v>0</v>
      </c>
      <c r="H587" s="233"/>
      <c r="I587" s="250" t="s">
        <v>148</v>
      </c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  <c r="AE587" s="210" t="s">
        <v>149</v>
      </c>
      <c r="AF587" s="210"/>
      <c r="AG587" s="210"/>
      <c r="AH587" s="210"/>
      <c r="AI587" s="210"/>
      <c r="AJ587" s="210"/>
      <c r="AK587" s="210"/>
      <c r="AL587" s="210"/>
      <c r="AM587" s="210">
        <v>21</v>
      </c>
      <c r="AN587" s="210"/>
      <c r="AO587" s="210"/>
      <c r="AP587" s="210"/>
      <c r="AQ587" s="210"/>
      <c r="AR587" s="210"/>
      <c r="AS587" s="210"/>
      <c r="AT587" s="210"/>
      <c r="AU587" s="210"/>
      <c r="AV587" s="210"/>
      <c r="AW587" s="210"/>
      <c r="AX587" s="210"/>
      <c r="AY587" s="210"/>
      <c r="AZ587" s="210"/>
      <c r="BA587" s="210"/>
      <c r="BB587" s="210"/>
      <c r="BC587" s="210"/>
      <c r="BD587" s="210"/>
      <c r="BE587" s="210"/>
      <c r="BF587" s="210"/>
      <c r="BG587" s="210"/>
      <c r="BH587" s="210"/>
    </row>
    <row r="588" spans="1:60" ht="31.2" outlineLevel="1" x14ac:dyDescent="0.25">
      <c r="A588" s="247"/>
      <c r="B588" s="224"/>
      <c r="C588" s="300" t="s">
        <v>899</v>
      </c>
      <c r="D588" s="301"/>
      <c r="E588" s="302"/>
      <c r="F588" s="303"/>
      <c r="G588" s="304"/>
      <c r="H588" s="233"/>
      <c r="I588" s="250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  <c r="AE588" s="210"/>
      <c r="AF588" s="210"/>
      <c r="AG588" s="210"/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  <c r="BA588" s="215" t="str">
        <f>C588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588" s="210"/>
      <c r="BC588" s="210"/>
      <c r="BD588" s="210"/>
      <c r="BE588" s="210"/>
      <c r="BF588" s="210"/>
      <c r="BG588" s="210"/>
      <c r="BH588" s="210"/>
    </row>
    <row r="589" spans="1:60" outlineLevel="1" x14ac:dyDescent="0.25">
      <c r="A589" s="248">
        <v>214</v>
      </c>
      <c r="B589" s="223" t="s">
        <v>900</v>
      </c>
      <c r="C589" s="238" t="s">
        <v>901</v>
      </c>
      <c r="D589" s="226" t="s">
        <v>886</v>
      </c>
      <c r="E589" s="229">
        <v>1</v>
      </c>
      <c r="F589" s="235"/>
      <c r="G589" s="234">
        <f>ROUND(E589*F589,2)</f>
        <v>0</v>
      </c>
      <c r="H589" s="233"/>
      <c r="I589" s="250" t="s">
        <v>148</v>
      </c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  <c r="AE589" s="210" t="s">
        <v>149</v>
      </c>
      <c r="AF589" s="210"/>
      <c r="AG589" s="210"/>
      <c r="AH589" s="210"/>
      <c r="AI589" s="210"/>
      <c r="AJ589" s="210"/>
      <c r="AK589" s="210"/>
      <c r="AL589" s="210"/>
      <c r="AM589" s="210">
        <v>21</v>
      </c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  <c r="BA589" s="210"/>
      <c r="BB589" s="210"/>
      <c r="BC589" s="210"/>
      <c r="BD589" s="210"/>
      <c r="BE589" s="210"/>
      <c r="BF589" s="210"/>
      <c r="BG589" s="210"/>
      <c r="BH589" s="210"/>
    </row>
    <row r="590" spans="1:60" ht="13.8" outlineLevel="1" thickBot="1" x14ac:dyDescent="0.3">
      <c r="A590" s="256"/>
      <c r="B590" s="257"/>
      <c r="C590" s="305" t="s">
        <v>902</v>
      </c>
      <c r="D590" s="306"/>
      <c r="E590" s="307"/>
      <c r="F590" s="308"/>
      <c r="G590" s="309"/>
      <c r="H590" s="258"/>
      <c r="I590" s="259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  <c r="AC590" s="210"/>
      <c r="AD590" s="210"/>
      <c r="AE590" s="210"/>
      <c r="AF590" s="210"/>
      <c r="AG590" s="210"/>
      <c r="AH590" s="210"/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0"/>
      <c r="AT590" s="210"/>
      <c r="AU590" s="210"/>
      <c r="AV590" s="210"/>
      <c r="AW590" s="210"/>
      <c r="AX590" s="210"/>
      <c r="AY590" s="210"/>
      <c r="AZ590" s="210"/>
      <c r="BA590" s="215" t="str">
        <f>C590</f>
        <v>Náklady na vyhotovení dokumentace skutečného provedení stavby a její předání objednateli v požadované formě a požadovaném počtu.</v>
      </c>
      <c r="BB590" s="210"/>
      <c r="BC590" s="210"/>
      <c r="BD590" s="210"/>
      <c r="BE590" s="210"/>
      <c r="BF590" s="210"/>
      <c r="BG590" s="210"/>
      <c r="BH590" s="210"/>
    </row>
    <row r="591" spans="1:60" hidden="1" x14ac:dyDescent="0.25">
      <c r="A591" s="54"/>
      <c r="B591" s="61" t="s">
        <v>904</v>
      </c>
      <c r="C591" s="240" t="s">
        <v>904</v>
      </c>
      <c r="D591" s="213"/>
      <c r="E591" s="211"/>
      <c r="F591" s="211"/>
      <c r="G591" s="211"/>
      <c r="H591" s="211"/>
      <c r="I591" s="212"/>
    </row>
    <row r="592" spans="1:60" hidden="1" x14ac:dyDescent="0.25">
      <c r="A592" s="241"/>
      <c r="B592" s="242" t="s">
        <v>903</v>
      </c>
      <c r="C592" s="243"/>
      <c r="D592" s="244"/>
      <c r="E592" s="241"/>
      <c r="F592" s="241"/>
      <c r="G592" s="245">
        <f>F8+F19+F74+F98+F109+F234+F278+F453+F458+F489+F500+F511+F525+F549+F561+F575+F578</f>
        <v>0</v>
      </c>
      <c r="H592" s="46"/>
      <c r="I592" s="46"/>
      <c r="AN592">
        <v>15</v>
      </c>
      <c r="AO592">
        <v>21</v>
      </c>
    </row>
    <row r="593" spans="1:41" x14ac:dyDescent="0.25">
      <c r="A593" s="46"/>
      <c r="B593" s="236"/>
      <c r="C593" s="236"/>
      <c r="D593" s="189"/>
      <c r="E593" s="46"/>
      <c r="F593" s="46"/>
      <c r="G593" s="46"/>
      <c r="H593" s="46"/>
      <c r="I593" s="46"/>
      <c r="AN593">
        <f>SUMIF(AM8:AM592,AN592,G8:G592)</f>
        <v>0</v>
      </c>
      <c r="AO593">
        <f>SUMIF(AM8:AM592,AO592,G8:G592)</f>
        <v>0</v>
      </c>
    </row>
    <row r="594" spans="1:41" x14ac:dyDescent="0.25">
      <c r="D594" s="188"/>
    </row>
    <row r="595" spans="1:41" x14ac:dyDescent="0.25">
      <c r="D595" s="188"/>
    </row>
    <row r="596" spans="1:41" x14ac:dyDescent="0.25">
      <c r="D596" s="188"/>
    </row>
    <row r="597" spans="1:41" x14ac:dyDescent="0.25">
      <c r="D597" s="188"/>
    </row>
    <row r="598" spans="1:41" x14ac:dyDescent="0.25">
      <c r="D598" s="188"/>
    </row>
    <row r="599" spans="1:41" x14ac:dyDescent="0.25">
      <c r="D599" s="188"/>
    </row>
    <row r="600" spans="1:41" x14ac:dyDescent="0.25">
      <c r="D600" s="188"/>
    </row>
    <row r="601" spans="1:41" x14ac:dyDescent="0.25">
      <c r="D601" s="188"/>
    </row>
    <row r="602" spans="1:41" x14ac:dyDescent="0.25">
      <c r="D602" s="188"/>
    </row>
    <row r="603" spans="1:41" x14ac:dyDescent="0.25">
      <c r="D603" s="188"/>
    </row>
    <row r="604" spans="1:41" x14ac:dyDescent="0.25">
      <c r="D604" s="188"/>
    </row>
    <row r="605" spans="1:41" x14ac:dyDescent="0.25">
      <c r="D605" s="188"/>
    </row>
    <row r="606" spans="1:41" x14ac:dyDescent="0.25">
      <c r="D606" s="188"/>
    </row>
    <row r="607" spans="1:41" x14ac:dyDescent="0.25">
      <c r="D607" s="188"/>
    </row>
    <row r="608" spans="1:41" x14ac:dyDescent="0.25">
      <c r="D608" s="188"/>
    </row>
    <row r="609" spans="4:4" x14ac:dyDescent="0.25">
      <c r="D609" s="188"/>
    </row>
    <row r="610" spans="4:4" x14ac:dyDescent="0.25">
      <c r="D610" s="188"/>
    </row>
    <row r="611" spans="4:4" x14ac:dyDescent="0.25">
      <c r="D611" s="188"/>
    </row>
    <row r="612" spans="4:4" x14ac:dyDescent="0.25">
      <c r="D612" s="188"/>
    </row>
    <row r="613" spans="4:4" x14ac:dyDescent="0.25">
      <c r="D613" s="188"/>
    </row>
    <row r="614" spans="4:4" x14ac:dyDescent="0.25">
      <c r="D614" s="188"/>
    </row>
    <row r="615" spans="4:4" x14ac:dyDescent="0.25">
      <c r="D615" s="188"/>
    </row>
    <row r="616" spans="4:4" x14ac:dyDescent="0.25">
      <c r="D616" s="188"/>
    </row>
    <row r="617" spans="4:4" x14ac:dyDescent="0.25">
      <c r="D617" s="188"/>
    </row>
    <row r="618" spans="4:4" x14ac:dyDescent="0.25">
      <c r="D618" s="188"/>
    </row>
    <row r="619" spans="4:4" x14ac:dyDescent="0.25">
      <c r="D619" s="188"/>
    </row>
    <row r="620" spans="4:4" x14ac:dyDescent="0.25">
      <c r="D620" s="188"/>
    </row>
    <row r="621" spans="4:4" x14ac:dyDescent="0.25">
      <c r="D621" s="188"/>
    </row>
    <row r="622" spans="4:4" x14ac:dyDescent="0.25">
      <c r="D622" s="188"/>
    </row>
    <row r="623" spans="4:4" x14ac:dyDescent="0.25">
      <c r="D623" s="188"/>
    </row>
    <row r="624" spans="4:4" x14ac:dyDescent="0.25">
      <c r="D624" s="188"/>
    </row>
    <row r="625" spans="4:4" x14ac:dyDescent="0.25">
      <c r="D625" s="188"/>
    </row>
    <row r="626" spans="4:4" x14ac:dyDescent="0.25">
      <c r="D626" s="188"/>
    </row>
    <row r="627" spans="4:4" x14ac:dyDescent="0.25">
      <c r="D627" s="188"/>
    </row>
    <row r="628" spans="4:4" x14ac:dyDescent="0.25">
      <c r="D628" s="188"/>
    </row>
    <row r="629" spans="4:4" x14ac:dyDescent="0.25">
      <c r="D629" s="188"/>
    </row>
    <row r="630" spans="4:4" x14ac:dyDescent="0.25">
      <c r="D630" s="188"/>
    </row>
    <row r="631" spans="4:4" x14ac:dyDescent="0.25">
      <c r="D631" s="188"/>
    </row>
    <row r="632" spans="4:4" x14ac:dyDescent="0.25">
      <c r="D632" s="188"/>
    </row>
    <row r="633" spans="4:4" x14ac:dyDescent="0.25">
      <c r="D633" s="188"/>
    </row>
    <row r="634" spans="4:4" x14ac:dyDescent="0.25">
      <c r="D634" s="188"/>
    </row>
    <row r="635" spans="4:4" x14ac:dyDescent="0.25">
      <c r="D635" s="188"/>
    </row>
    <row r="636" spans="4:4" x14ac:dyDescent="0.25">
      <c r="D636" s="188"/>
    </row>
    <row r="637" spans="4:4" x14ac:dyDescent="0.25">
      <c r="D637" s="188"/>
    </row>
    <row r="638" spans="4:4" x14ac:dyDescent="0.25">
      <c r="D638" s="188"/>
    </row>
    <row r="639" spans="4:4" x14ac:dyDescent="0.25">
      <c r="D639" s="188"/>
    </row>
    <row r="640" spans="4:4" x14ac:dyDescent="0.25">
      <c r="D640" s="188"/>
    </row>
    <row r="641" spans="4:4" x14ac:dyDescent="0.25">
      <c r="D641" s="188"/>
    </row>
    <row r="642" spans="4:4" x14ac:dyDescent="0.25">
      <c r="D642" s="188"/>
    </row>
    <row r="643" spans="4:4" x14ac:dyDescent="0.25">
      <c r="D643" s="188"/>
    </row>
    <row r="644" spans="4:4" x14ac:dyDescent="0.25">
      <c r="D644" s="188"/>
    </row>
    <row r="645" spans="4:4" x14ac:dyDescent="0.25">
      <c r="D645" s="188"/>
    </row>
    <row r="646" spans="4:4" x14ac:dyDescent="0.25">
      <c r="D646" s="188"/>
    </row>
    <row r="647" spans="4:4" x14ac:dyDescent="0.25">
      <c r="D647" s="188"/>
    </row>
    <row r="648" spans="4:4" x14ac:dyDescent="0.25">
      <c r="D648" s="188"/>
    </row>
    <row r="649" spans="4:4" x14ac:dyDescent="0.25">
      <c r="D649" s="188"/>
    </row>
    <row r="650" spans="4:4" x14ac:dyDescent="0.25">
      <c r="D650" s="188"/>
    </row>
    <row r="651" spans="4:4" x14ac:dyDescent="0.25">
      <c r="D651" s="188"/>
    </row>
    <row r="652" spans="4:4" x14ac:dyDescent="0.25">
      <c r="D652" s="188"/>
    </row>
    <row r="653" spans="4:4" x14ac:dyDescent="0.25">
      <c r="D653" s="188"/>
    </row>
    <row r="654" spans="4:4" x14ac:dyDescent="0.25">
      <c r="D654" s="188"/>
    </row>
    <row r="655" spans="4:4" x14ac:dyDescent="0.25">
      <c r="D655" s="188"/>
    </row>
    <row r="656" spans="4:4" x14ac:dyDescent="0.25">
      <c r="D656" s="188"/>
    </row>
    <row r="657" spans="4:4" x14ac:dyDescent="0.25">
      <c r="D657" s="188"/>
    </row>
    <row r="658" spans="4:4" x14ac:dyDescent="0.25">
      <c r="D658" s="188"/>
    </row>
    <row r="659" spans="4:4" x14ac:dyDescent="0.25">
      <c r="D659" s="188"/>
    </row>
    <row r="660" spans="4:4" x14ac:dyDescent="0.25">
      <c r="D660" s="188"/>
    </row>
    <row r="661" spans="4:4" x14ac:dyDescent="0.25">
      <c r="D661" s="188"/>
    </row>
    <row r="662" spans="4:4" x14ac:dyDescent="0.25">
      <c r="D662" s="188"/>
    </row>
    <row r="663" spans="4:4" x14ac:dyDescent="0.25">
      <c r="D663" s="188"/>
    </row>
    <row r="664" spans="4:4" x14ac:dyDescent="0.25">
      <c r="D664" s="188"/>
    </row>
    <row r="665" spans="4:4" x14ac:dyDescent="0.25">
      <c r="D665" s="188"/>
    </row>
    <row r="666" spans="4:4" x14ac:dyDescent="0.25">
      <c r="D666" s="188"/>
    </row>
    <row r="667" spans="4:4" x14ac:dyDescent="0.25">
      <c r="D667" s="188"/>
    </row>
    <row r="668" spans="4:4" x14ac:dyDescent="0.25">
      <c r="D668" s="188"/>
    </row>
    <row r="669" spans="4:4" x14ac:dyDescent="0.25">
      <c r="D669" s="188"/>
    </row>
    <row r="670" spans="4:4" x14ac:dyDescent="0.25">
      <c r="D670" s="188"/>
    </row>
    <row r="671" spans="4:4" x14ac:dyDescent="0.25">
      <c r="D671" s="188"/>
    </row>
    <row r="672" spans="4:4" x14ac:dyDescent="0.25">
      <c r="D672" s="188"/>
    </row>
    <row r="673" spans="4:4" x14ac:dyDescent="0.25">
      <c r="D673" s="188"/>
    </row>
    <row r="674" spans="4:4" x14ac:dyDescent="0.25">
      <c r="D674" s="188"/>
    </row>
    <row r="675" spans="4:4" x14ac:dyDescent="0.25">
      <c r="D675" s="188"/>
    </row>
    <row r="676" spans="4:4" x14ac:dyDescent="0.25">
      <c r="D676" s="188"/>
    </row>
    <row r="677" spans="4:4" x14ac:dyDescent="0.25">
      <c r="D677" s="188"/>
    </row>
    <row r="678" spans="4:4" x14ac:dyDescent="0.25">
      <c r="D678" s="188"/>
    </row>
    <row r="679" spans="4:4" x14ac:dyDescent="0.25">
      <c r="D679" s="188"/>
    </row>
    <row r="680" spans="4:4" x14ac:dyDescent="0.25">
      <c r="D680" s="188"/>
    </row>
    <row r="681" spans="4:4" x14ac:dyDescent="0.25">
      <c r="D681" s="188"/>
    </row>
    <row r="682" spans="4:4" x14ac:dyDescent="0.25">
      <c r="D682" s="188"/>
    </row>
    <row r="683" spans="4:4" x14ac:dyDescent="0.25">
      <c r="D683" s="188"/>
    </row>
    <row r="684" spans="4:4" x14ac:dyDescent="0.25">
      <c r="D684" s="188"/>
    </row>
    <row r="685" spans="4:4" x14ac:dyDescent="0.25">
      <c r="D685" s="188"/>
    </row>
    <row r="686" spans="4:4" x14ac:dyDescent="0.25">
      <c r="D686" s="188"/>
    </row>
    <row r="687" spans="4:4" x14ac:dyDescent="0.25">
      <c r="D687" s="188"/>
    </row>
    <row r="688" spans="4:4" x14ac:dyDescent="0.25">
      <c r="D688" s="188"/>
    </row>
    <row r="689" spans="4:4" x14ac:dyDescent="0.25">
      <c r="D689" s="188"/>
    </row>
    <row r="690" spans="4:4" x14ac:dyDescent="0.25">
      <c r="D690" s="188"/>
    </row>
    <row r="691" spans="4:4" x14ac:dyDescent="0.25">
      <c r="D691" s="188"/>
    </row>
    <row r="692" spans="4:4" x14ac:dyDescent="0.25">
      <c r="D692" s="188"/>
    </row>
    <row r="693" spans="4:4" x14ac:dyDescent="0.25">
      <c r="D693" s="188"/>
    </row>
    <row r="694" spans="4:4" x14ac:dyDescent="0.25">
      <c r="D694" s="188"/>
    </row>
    <row r="695" spans="4:4" x14ac:dyDescent="0.25">
      <c r="D695" s="188"/>
    </row>
    <row r="696" spans="4:4" x14ac:dyDescent="0.25">
      <c r="D696" s="188"/>
    </row>
    <row r="697" spans="4:4" x14ac:dyDescent="0.25">
      <c r="D697" s="188"/>
    </row>
    <row r="698" spans="4:4" x14ac:dyDescent="0.25">
      <c r="D698" s="188"/>
    </row>
    <row r="699" spans="4:4" x14ac:dyDescent="0.25">
      <c r="D699" s="188"/>
    </row>
    <row r="700" spans="4:4" x14ac:dyDescent="0.25">
      <c r="D700" s="188"/>
    </row>
    <row r="701" spans="4:4" x14ac:dyDescent="0.25">
      <c r="D701" s="188"/>
    </row>
    <row r="702" spans="4:4" x14ac:dyDescent="0.25">
      <c r="D702" s="188"/>
    </row>
    <row r="703" spans="4:4" x14ac:dyDescent="0.25">
      <c r="D703" s="188"/>
    </row>
    <row r="704" spans="4:4" x14ac:dyDescent="0.25">
      <c r="D704" s="188"/>
    </row>
    <row r="705" spans="4:4" x14ac:dyDescent="0.25">
      <c r="D705" s="188"/>
    </row>
    <row r="706" spans="4:4" x14ac:dyDescent="0.25">
      <c r="D706" s="188"/>
    </row>
    <row r="707" spans="4:4" x14ac:dyDescent="0.25">
      <c r="D707" s="188"/>
    </row>
    <row r="708" spans="4:4" x14ac:dyDescent="0.25">
      <c r="D708" s="188"/>
    </row>
    <row r="709" spans="4:4" x14ac:dyDescent="0.25">
      <c r="D709" s="188"/>
    </row>
    <row r="710" spans="4:4" x14ac:dyDescent="0.25">
      <c r="D710" s="188"/>
    </row>
    <row r="711" spans="4:4" x14ac:dyDescent="0.25">
      <c r="D711" s="188"/>
    </row>
    <row r="712" spans="4:4" x14ac:dyDescent="0.25">
      <c r="D712" s="188"/>
    </row>
    <row r="713" spans="4:4" x14ac:dyDescent="0.25">
      <c r="D713" s="188"/>
    </row>
    <row r="714" spans="4:4" x14ac:dyDescent="0.25">
      <c r="D714" s="188"/>
    </row>
    <row r="715" spans="4:4" x14ac:dyDescent="0.25">
      <c r="D715" s="188"/>
    </row>
    <row r="716" spans="4:4" x14ac:dyDescent="0.25">
      <c r="D716" s="188"/>
    </row>
    <row r="717" spans="4:4" x14ac:dyDescent="0.25">
      <c r="D717" s="188"/>
    </row>
    <row r="718" spans="4:4" x14ac:dyDescent="0.25">
      <c r="D718" s="188"/>
    </row>
    <row r="719" spans="4:4" x14ac:dyDescent="0.25">
      <c r="D719" s="188"/>
    </row>
    <row r="720" spans="4:4" x14ac:dyDescent="0.25">
      <c r="D720" s="188"/>
    </row>
    <row r="721" spans="4:4" x14ac:dyDescent="0.25">
      <c r="D721" s="188"/>
    </row>
    <row r="722" spans="4:4" x14ac:dyDescent="0.25">
      <c r="D722" s="188"/>
    </row>
    <row r="723" spans="4:4" x14ac:dyDescent="0.25">
      <c r="D723" s="188"/>
    </row>
    <row r="724" spans="4:4" x14ac:dyDescent="0.25">
      <c r="D724" s="188"/>
    </row>
    <row r="725" spans="4:4" x14ac:dyDescent="0.25">
      <c r="D725" s="188"/>
    </row>
    <row r="726" spans="4:4" x14ac:dyDescent="0.25">
      <c r="D726" s="188"/>
    </row>
    <row r="727" spans="4:4" x14ac:dyDescent="0.25">
      <c r="D727" s="188"/>
    </row>
    <row r="728" spans="4:4" x14ac:dyDescent="0.25">
      <c r="D728" s="188"/>
    </row>
    <row r="729" spans="4:4" x14ac:dyDescent="0.25">
      <c r="D729" s="188"/>
    </row>
    <row r="730" spans="4:4" x14ac:dyDescent="0.25">
      <c r="D730" s="188"/>
    </row>
    <row r="731" spans="4:4" x14ac:dyDescent="0.25">
      <c r="D731" s="188"/>
    </row>
    <row r="732" spans="4:4" x14ac:dyDescent="0.25">
      <c r="D732" s="188"/>
    </row>
    <row r="733" spans="4:4" x14ac:dyDescent="0.25">
      <c r="D733" s="188"/>
    </row>
    <row r="734" spans="4:4" x14ac:dyDescent="0.25">
      <c r="D734" s="188"/>
    </row>
    <row r="735" spans="4:4" x14ac:dyDescent="0.25">
      <c r="D735" s="188"/>
    </row>
    <row r="736" spans="4:4" x14ac:dyDescent="0.25">
      <c r="D736" s="188"/>
    </row>
    <row r="737" spans="4:4" x14ac:dyDescent="0.25">
      <c r="D737" s="188"/>
    </row>
    <row r="738" spans="4:4" x14ac:dyDescent="0.25">
      <c r="D738" s="188"/>
    </row>
    <row r="739" spans="4:4" x14ac:dyDescent="0.25">
      <c r="D739" s="188"/>
    </row>
    <row r="740" spans="4:4" x14ac:dyDescent="0.25">
      <c r="D740" s="188"/>
    </row>
    <row r="741" spans="4:4" x14ac:dyDescent="0.25">
      <c r="D741" s="188"/>
    </row>
    <row r="742" spans="4:4" x14ac:dyDescent="0.25">
      <c r="D742" s="188"/>
    </row>
    <row r="743" spans="4:4" x14ac:dyDescent="0.25">
      <c r="D743" s="188"/>
    </row>
    <row r="744" spans="4:4" x14ac:dyDescent="0.25">
      <c r="D744" s="188"/>
    </row>
    <row r="745" spans="4:4" x14ac:dyDescent="0.25">
      <c r="D745" s="188"/>
    </row>
    <row r="746" spans="4:4" x14ac:dyDescent="0.25">
      <c r="D746" s="188"/>
    </row>
    <row r="747" spans="4:4" x14ac:dyDescent="0.25">
      <c r="D747" s="188"/>
    </row>
    <row r="748" spans="4:4" x14ac:dyDescent="0.25">
      <c r="D748" s="188"/>
    </row>
    <row r="749" spans="4:4" x14ac:dyDescent="0.25">
      <c r="D749" s="188"/>
    </row>
    <row r="750" spans="4:4" x14ac:dyDescent="0.25">
      <c r="D750" s="188"/>
    </row>
    <row r="751" spans="4:4" x14ac:dyDescent="0.25">
      <c r="D751" s="188"/>
    </row>
    <row r="752" spans="4:4" x14ac:dyDescent="0.25">
      <c r="D752" s="188"/>
    </row>
    <row r="753" spans="4:4" x14ac:dyDescent="0.25">
      <c r="D753" s="188"/>
    </row>
    <row r="754" spans="4:4" x14ac:dyDescent="0.25">
      <c r="D754" s="188"/>
    </row>
    <row r="755" spans="4:4" x14ac:dyDescent="0.25">
      <c r="D755" s="188"/>
    </row>
    <row r="756" spans="4:4" x14ac:dyDescent="0.25">
      <c r="D756" s="188"/>
    </row>
    <row r="757" spans="4:4" x14ac:dyDescent="0.25">
      <c r="D757" s="188"/>
    </row>
    <row r="758" spans="4:4" x14ac:dyDescent="0.25">
      <c r="D758" s="188"/>
    </row>
    <row r="759" spans="4:4" x14ac:dyDescent="0.25">
      <c r="D759" s="188"/>
    </row>
    <row r="760" spans="4:4" x14ac:dyDescent="0.25">
      <c r="D760" s="188"/>
    </row>
    <row r="761" spans="4:4" x14ac:dyDescent="0.25">
      <c r="D761" s="188"/>
    </row>
    <row r="762" spans="4:4" x14ac:dyDescent="0.25">
      <c r="D762" s="188"/>
    </row>
    <row r="763" spans="4:4" x14ac:dyDescent="0.25">
      <c r="D763" s="188"/>
    </row>
    <row r="764" spans="4:4" x14ac:dyDescent="0.25">
      <c r="D764" s="188"/>
    </row>
    <row r="765" spans="4:4" x14ac:dyDescent="0.25">
      <c r="D765" s="188"/>
    </row>
    <row r="766" spans="4:4" x14ac:dyDescent="0.25">
      <c r="D766" s="188"/>
    </row>
    <row r="767" spans="4:4" x14ac:dyDescent="0.25">
      <c r="D767" s="188"/>
    </row>
    <row r="768" spans="4:4" x14ac:dyDescent="0.25">
      <c r="D768" s="188"/>
    </row>
    <row r="769" spans="4:4" x14ac:dyDescent="0.25">
      <c r="D769" s="188"/>
    </row>
    <row r="770" spans="4:4" x14ac:dyDescent="0.25">
      <c r="D770" s="188"/>
    </row>
    <row r="771" spans="4:4" x14ac:dyDescent="0.25">
      <c r="D771" s="188"/>
    </row>
    <row r="772" spans="4:4" x14ac:dyDescent="0.25">
      <c r="D772" s="188"/>
    </row>
    <row r="773" spans="4:4" x14ac:dyDescent="0.25">
      <c r="D773" s="188"/>
    </row>
    <row r="774" spans="4:4" x14ac:dyDescent="0.25">
      <c r="D774" s="188"/>
    </row>
    <row r="775" spans="4:4" x14ac:dyDescent="0.25">
      <c r="D775" s="188"/>
    </row>
    <row r="776" spans="4:4" x14ac:dyDescent="0.25">
      <c r="D776" s="188"/>
    </row>
    <row r="777" spans="4:4" x14ac:dyDescent="0.25">
      <c r="D777" s="188"/>
    </row>
    <row r="778" spans="4:4" x14ac:dyDescent="0.25">
      <c r="D778" s="188"/>
    </row>
    <row r="779" spans="4:4" x14ac:dyDescent="0.25">
      <c r="D779" s="188"/>
    </row>
    <row r="780" spans="4:4" x14ac:dyDescent="0.25">
      <c r="D780" s="188"/>
    </row>
    <row r="781" spans="4:4" x14ac:dyDescent="0.25">
      <c r="D781" s="188"/>
    </row>
    <row r="782" spans="4:4" x14ac:dyDescent="0.25">
      <c r="D782" s="188"/>
    </row>
    <row r="783" spans="4:4" x14ac:dyDescent="0.25">
      <c r="D783" s="188"/>
    </row>
    <row r="784" spans="4:4" x14ac:dyDescent="0.25">
      <c r="D784" s="188"/>
    </row>
    <row r="785" spans="4:4" x14ac:dyDescent="0.25">
      <c r="D785" s="188"/>
    </row>
    <row r="786" spans="4:4" x14ac:dyDescent="0.25">
      <c r="D786" s="188"/>
    </row>
    <row r="787" spans="4:4" x14ac:dyDescent="0.25">
      <c r="D787" s="188"/>
    </row>
    <row r="788" spans="4:4" x14ac:dyDescent="0.25">
      <c r="D788" s="188"/>
    </row>
    <row r="789" spans="4:4" x14ac:dyDescent="0.25">
      <c r="D789" s="188"/>
    </row>
    <row r="790" spans="4:4" x14ac:dyDescent="0.25">
      <c r="D790" s="188"/>
    </row>
    <row r="791" spans="4:4" x14ac:dyDescent="0.25">
      <c r="D791" s="188"/>
    </row>
    <row r="792" spans="4:4" x14ac:dyDescent="0.25">
      <c r="D792" s="188"/>
    </row>
    <row r="793" spans="4:4" x14ac:dyDescent="0.25">
      <c r="D793" s="188"/>
    </row>
    <row r="794" spans="4:4" x14ac:dyDescent="0.25">
      <c r="D794" s="188"/>
    </row>
    <row r="795" spans="4:4" x14ac:dyDescent="0.25">
      <c r="D795" s="188"/>
    </row>
    <row r="796" spans="4:4" x14ac:dyDescent="0.25">
      <c r="D796" s="188"/>
    </row>
    <row r="797" spans="4:4" x14ac:dyDescent="0.25">
      <c r="D797" s="188"/>
    </row>
    <row r="798" spans="4:4" x14ac:dyDescent="0.25">
      <c r="D798" s="188"/>
    </row>
    <row r="799" spans="4:4" x14ac:dyDescent="0.25">
      <c r="D799" s="188"/>
    </row>
    <row r="800" spans="4:4" x14ac:dyDescent="0.25">
      <c r="D800" s="188"/>
    </row>
    <row r="801" spans="4:4" x14ac:dyDescent="0.25">
      <c r="D801" s="188"/>
    </row>
    <row r="802" spans="4:4" x14ac:dyDescent="0.25">
      <c r="D802" s="188"/>
    </row>
    <row r="803" spans="4:4" x14ac:dyDescent="0.25">
      <c r="D803" s="188"/>
    </row>
    <row r="804" spans="4:4" x14ac:dyDescent="0.25">
      <c r="D804" s="188"/>
    </row>
    <row r="805" spans="4:4" x14ac:dyDescent="0.25">
      <c r="D805" s="188"/>
    </row>
    <row r="806" spans="4:4" x14ac:dyDescent="0.25">
      <c r="D806" s="188"/>
    </row>
    <row r="807" spans="4:4" x14ac:dyDescent="0.25">
      <c r="D807" s="188"/>
    </row>
    <row r="808" spans="4:4" x14ac:dyDescent="0.25">
      <c r="D808" s="188"/>
    </row>
    <row r="809" spans="4:4" x14ac:dyDescent="0.25">
      <c r="D809" s="188"/>
    </row>
    <row r="810" spans="4:4" x14ac:dyDescent="0.25">
      <c r="D810" s="188"/>
    </row>
    <row r="811" spans="4:4" x14ac:dyDescent="0.25">
      <c r="D811" s="188"/>
    </row>
    <row r="812" spans="4:4" x14ac:dyDescent="0.25">
      <c r="D812" s="188"/>
    </row>
    <row r="813" spans="4:4" x14ac:dyDescent="0.25">
      <c r="D813" s="188"/>
    </row>
    <row r="814" spans="4:4" x14ac:dyDescent="0.25">
      <c r="D814" s="188"/>
    </row>
    <row r="815" spans="4:4" x14ac:dyDescent="0.25">
      <c r="D815" s="188"/>
    </row>
    <row r="816" spans="4:4" x14ac:dyDescent="0.25">
      <c r="D816" s="188"/>
    </row>
    <row r="817" spans="4:4" x14ac:dyDescent="0.25">
      <c r="D817" s="188"/>
    </row>
    <row r="818" spans="4:4" x14ac:dyDescent="0.25">
      <c r="D818" s="188"/>
    </row>
    <row r="819" spans="4:4" x14ac:dyDescent="0.25">
      <c r="D819" s="188"/>
    </row>
    <row r="820" spans="4:4" x14ac:dyDescent="0.25">
      <c r="D820" s="188"/>
    </row>
    <row r="821" spans="4:4" x14ac:dyDescent="0.25">
      <c r="D821" s="188"/>
    </row>
    <row r="822" spans="4:4" x14ac:dyDescent="0.25">
      <c r="D822" s="188"/>
    </row>
    <row r="823" spans="4:4" x14ac:dyDescent="0.25">
      <c r="D823" s="188"/>
    </row>
    <row r="824" spans="4:4" x14ac:dyDescent="0.25">
      <c r="D824" s="188"/>
    </row>
    <row r="825" spans="4:4" x14ac:dyDescent="0.25">
      <c r="D825" s="188"/>
    </row>
    <row r="826" spans="4:4" x14ac:dyDescent="0.25">
      <c r="D826" s="188"/>
    </row>
    <row r="827" spans="4:4" x14ac:dyDescent="0.25">
      <c r="D827" s="188"/>
    </row>
    <row r="828" spans="4:4" x14ac:dyDescent="0.25">
      <c r="D828" s="188"/>
    </row>
    <row r="829" spans="4:4" x14ac:dyDescent="0.25">
      <c r="D829" s="188"/>
    </row>
    <row r="830" spans="4:4" x14ac:dyDescent="0.25">
      <c r="D830" s="188"/>
    </row>
    <row r="831" spans="4:4" x14ac:dyDescent="0.25">
      <c r="D831" s="188"/>
    </row>
    <row r="832" spans="4:4" x14ac:dyDescent="0.25">
      <c r="D832" s="188"/>
    </row>
    <row r="833" spans="4:4" x14ac:dyDescent="0.25">
      <c r="D833" s="188"/>
    </row>
    <row r="834" spans="4:4" x14ac:dyDescent="0.25">
      <c r="D834" s="188"/>
    </row>
    <row r="835" spans="4:4" x14ac:dyDescent="0.25">
      <c r="D835" s="188"/>
    </row>
    <row r="836" spans="4:4" x14ac:dyDescent="0.25">
      <c r="D836" s="188"/>
    </row>
    <row r="837" spans="4:4" x14ac:dyDescent="0.25">
      <c r="D837" s="188"/>
    </row>
    <row r="838" spans="4:4" x14ac:dyDescent="0.25">
      <c r="D838" s="188"/>
    </row>
    <row r="839" spans="4:4" x14ac:dyDescent="0.25">
      <c r="D839" s="188"/>
    </row>
    <row r="840" spans="4:4" x14ac:dyDescent="0.25">
      <c r="D840" s="188"/>
    </row>
    <row r="841" spans="4:4" x14ac:dyDescent="0.25">
      <c r="D841" s="188"/>
    </row>
    <row r="842" spans="4:4" x14ac:dyDescent="0.25">
      <c r="D842" s="188"/>
    </row>
    <row r="843" spans="4:4" x14ac:dyDescent="0.25">
      <c r="D843" s="188"/>
    </row>
    <row r="844" spans="4:4" x14ac:dyDescent="0.25">
      <c r="D844" s="188"/>
    </row>
    <row r="845" spans="4:4" x14ac:dyDescent="0.25">
      <c r="D845" s="188"/>
    </row>
    <row r="846" spans="4:4" x14ac:dyDescent="0.25">
      <c r="D846" s="188"/>
    </row>
    <row r="847" spans="4:4" x14ac:dyDescent="0.25">
      <c r="D847" s="188"/>
    </row>
    <row r="848" spans="4:4" x14ac:dyDescent="0.25">
      <c r="D848" s="188"/>
    </row>
    <row r="849" spans="4:4" x14ac:dyDescent="0.25">
      <c r="D849" s="188"/>
    </row>
    <row r="850" spans="4:4" x14ac:dyDescent="0.25">
      <c r="D850" s="188"/>
    </row>
    <row r="851" spans="4:4" x14ac:dyDescent="0.25">
      <c r="D851" s="188"/>
    </row>
    <row r="852" spans="4:4" x14ac:dyDescent="0.25">
      <c r="D852" s="188"/>
    </row>
    <row r="853" spans="4:4" x14ac:dyDescent="0.25">
      <c r="D853" s="188"/>
    </row>
    <row r="854" spans="4:4" x14ac:dyDescent="0.25">
      <c r="D854" s="188"/>
    </row>
    <row r="855" spans="4:4" x14ac:dyDescent="0.25">
      <c r="D855" s="188"/>
    </row>
    <row r="856" spans="4:4" x14ac:dyDescent="0.25">
      <c r="D856" s="188"/>
    </row>
    <row r="857" spans="4:4" x14ac:dyDescent="0.25">
      <c r="D857" s="188"/>
    </row>
    <row r="858" spans="4:4" x14ac:dyDescent="0.25">
      <c r="D858" s="188"/>
    </row>
    <row r="859" spans="4:4" x14ac:dyDescent="0.25">
      <c r="D859" s="188"/>
    </row>
    <row r="860" spans="4:4" x14ac:dyDescent="0.25">
      <c r="D860" s="188"/>
    </row>
    <row r="861" spans="4:4" x14ac:dyDescent="0.25">
      <c r="D861" s="188"/>
    </row>
    <row r="862" spans="4:4" x14ac:dyDescent="0.25">
      <c r="D862" s="188"/>
    </row>
    <row r="863" spans="4:4" x14ac:dyDescent="0.25">
      <c r="D863" s="188"/>
    </row>
    <row r="864" spans="4:4" x14ac:dyDescent="0.25">
      <c r="D864" s="188"/>
    </row>
    <row r="865" spans="4:4" x14ac:dyDescent="0.25">
      <c r="D865" s="188"/>
    </row>
    <row r="866" spans="4:4" x14ac:dyDescent="0.25">
      <c r="D866" s="188"/>
    </row>
    <row r="867" spans="4:4" x14ac:dyDescent="0.25">
      <c r="D867" s="188"/>
    </row>
    <row r="868" spans="4:4" x14ac:dyDescent="0.25">
      <c r="D868" s="188"/>
    </row>
    <row r="869" spans="4:4" x14ac:dyDescent="0.25">
      <c r="D869" s="188"/>
    </row>
    <row r="870" spans="4:4" x14ac:dyDescent="0.25">
      <c r="D870" s="188"/>
    </row>
    <row r="871" spans="4:4" x14ac:dyDescent="0.25">
      <c r="D871" s="188"/>
    </row>
    <row r="872" spans="4:4" x14ac:dyDescent="0.25">
      <c r="D872" s="188"/>
    </row>
    <row r="873" spans="4:4" x14ac:dyDescent="0.25">
      <c r="D873" s="188"/>
    </row>
    <row r="874" spans="4:4" x14ac:dyDescent="0.25">
      <c r="D874" s="188"/>
    </row>
    <row r="875" spans="4:4" x14ac:dyDescent="0.25">
      <c r="D875" s="188"/>
    </row>
    <row r="876" spans="4:4" x14ac:dyDescent="0.25">
      <c r="D876" s="188"/>
    </row>
    <row r="877" spans="4:4" x14ac:dyDescent="0.25">
      <c r="D877" s="188"/>
    </row>
    <row r="878" spans="4:4" x14ac:dyDescent="0.25">
      <c r="D878" s="188"/>
    </row>
    <row r="879" spans="4:4" x14ac:dyDescent="0.25">
      <c r="D879" s="188"/>
    </row>
    <row r="880" spans="4:4" x14ac:dyDescent="0.25">
      <c r="D880" s="188"/>
    </row>
    <row r="881" spans="4:4" x14ac:dyDescent="0.25">
      <c r="D881" s="188"/>
    </row>
    <row r="882" spans="4:4" x14ac:dyDescent="0.25">
      <c r="D882" s="188"/>
    </row>
    <row r="883" spans="4:4" x14ac:dyDescent="0.25">
      <c r="D883" s="188"/>
    </row>
    <row r="884" spans="4:4" x14ac:dyDescent="0.25">
      <c r="D884" s="188"/>
    </row>
    <row r="885" spans="4:4" x14ac:dyDescent="0.25">
      <c r="D885" s="188"/>
    </row>
    <row r="886" spans="4:4" x14ac:dyDescent="0.25">
      <c r="D886" s="188"/>
    </row>
    <row r="887" spans="4:4" x14ac:dyDescent="0.25">
      <c r="D887" s="188"/>
    </row>
    <row r="888" spans="4:4" x14ac:dyDescent="0.25">
      <c r="D888" s="188"/>
    </row>
    <row r="889" spans="4:4" x14ac:dyDescent="0.25">
      <c r="D889" s="188"/>
    </row>
    <row r="890" spans="4:4" x14ac:dyDescent="0.25">
      <c r="D890" s="188"/>
    </row>
    <row r="891" spans="4:4" x14ac:dyDescent="0.25">
      <c r="D891" s="188"/>
    </row>
    <row r="892" spans="4:4" x14ac:dyDescent="0.25">
      <c r="D892" s="188"/>
    </row>
    <row r="893" spans="4:4" x14ac:dyDescent="0.25">
      <c r="D893" s="188"/>
    </row>
    <row r="894" spans="4:4" x14ac:dyDescent="0.25">
      <c r="D894" s="188"/>
    </row>
    <row r="895" spans="4:4" x14ac:dyDescent="0.25">
      <c r="D895" s="188"/>
    </row>
    <row r="896" spans="4:4" x14ac:dyDescent="0.25">
      <c r="D896" s="188"/>
    </row>
    <row r="897" spans="4:4" x14ac:dyDescent="0.25">
      <c r="D897" s="188"/>
    </row>
    <row r="898" spans="4:4" x14ac:dyDescent="0.25">
      <c r="D898" s="188"/>
    </row>
    <row r="899" spans="4:4" x14ac:dyDescent="0.25">
      <c r="D899" s="188"/>
    </row>
    <row r="900" spans="4:4" x14ac:dyDescent="0.25">
      <c r="D900" s="188"/>
    </row>
    <row r="901" spans="4:4" x14ac:dyDescent="0.25">
      <c r="D901" s="188"/>
    </row>
    <row r="902" spans="4:4" x14ac:dyDescent="0.25">
      <c r="D902" s="188"/>
    </row>
    <row r="903" spans="4:4" x14ac:dyDescent="0.25">
      <c r="D903" s="188"/>
    </row>
    <row r="904" spans="4:4" x14ac:dyDescent="0.25">
      <c r="D904" s="188"/>
    </row>
    <row r="905" spans="4:4" x14ac:dyDescent="0.25">
      <c r="D905" s="188"/>
    </row>
    <row r="906" spans="4:4" x14ac:dyDescent="0.25">
      <c r="D906" s="188"/>
    </row>
    <row r="907" spans="4:4" x14ac:dyDescent="0.25">
      <c r="D907" s="188"/>
    </row>
    <row r="908" spans="4:4" x14ac:dyDescent="0.25">
      <c r="D908" s="188"/>
    </row>
    <row r="909" spans="4:4" x14ac:dyDescent="0.25">
      <c r="D909" s="188"/>
    </row>
    <row r="910" spans="4:4" x14ac:dyDescent="0.25">
      <c r="D910" s="188"/>
    </row>
    <row r="911" spans="4:4" x14ac:dyDescent="0.25">
      <c r="D911" s="188"/>
    </row>
    <row r="912" spans="4:4" x14ac:dyDescent="0.25">
      <c r="D912" s="188"/>
    </row>
    <row r="913" spans="4:4" x14ac:dyDescent="0.25">
      <c r="D913" s="188"/>
    </row>
    <row r="914" spans="4:4" x14ac:dyDescent="0.25">
      <c r="D914" s="188"/>
    </row>
    <row r="915" spans="4:4" x14ac:dyDescent="0.25">
      <c r="D915" s="188"/>
    </row>
    <row r="916" spans="4:4" x14ac:dyDescent="0.25">
      <c r="D916" s="188"/>
    </row>
    <row r="917" spans="4:4" x14ac:dyDescent="0.25">
      <c r="D917" s="188"/>
    </row>
    <row r="918" spans="4:4" x14ac:dyDescent="0.25">
      <c r="D918" s="188"/>
    </row>
    <row r="919" spans="4:4" x14ac:dyDescent="0.25">
      <c r="D919" s="188"/>
    </row>
    <row r="920" spans="4:4" x14ac:dyDescent="0.25">
      <c r="D920" s="188"/>
    </row>
    <row r="921" spans="4:4" x14ac:dyDescent="0.25">
      <c r="D921" s="188"/>
    </row>
    <row r="922" spans="4:4" x14ac:dyDescent="0.25">
      <c r="D922" s="188"/>
    </row>
    <row r="923" spans="4:4" x14ac:dyDescent="0.25">
      <c r="D923" s="188"/>
    </row>
    <row r="924" spans="4:4" x14ac:dyDescent="0.25">
      <c r="D924" s="188"/>
    </row>
    <row r="925" spans="4:4" x14ac:dyDescent="0.25">
      <c r="D925" s="188"/>
    </row>
    <row r="926" spans="4:4" x14ac:dyDescent="0.25">
      <c r="D926" s="188"/>
    </row>
    <row r="927" spans="4:4" x14ac:dyDescent="0.25">
      <c r="D927" s="188"/>
    </row>
    <row r="928" spans="4:4" x14ac:dyDescent="0.25">
      <c r="D928" s="188"/>
    </row>
    <row r="929" spans="4:4" x14ac:dyDescent="0.25">
      <c r="D929" s="188"/>
    </row>
    <row r="930" spans="4:4" x14ac:dyDescent="0.25">
      <c r="D930" s="188"/>
    </row>
    <row r="931" spans="4:4" x14ac:dyDescent="0.25">
      <c r="D931" s="188"/>
    </row>
    <row r="932" spans="4:4" x14ac:dyDescent="0.25">
      <c r="D932" s="188"/>
    </row>
    <row r="933" spans="4:4" x14ac:dyDescent="0.25">
      <c r="D933" s="188"/>
    </row>
    <row r="934" spans="4:4" x14ac:dyDescent="0.25">
      <c r="D934" s="188"/>
    </row>
    <row r="935" spans="4:4" x14ac:dyDescent="0.25">
      <c r="D935" s="188"/>
    </row>
    <row r="936" spans="4:4" x14ac:dyDescent="0.25">
      <c r="D936" s="188"/>
    </row>
    <row r="937" spans="4:4" x14ac:dyDescent="0.25">
      <c r="D937" s="188"/>
    </row>
    <row r="938" spans="4:4" x14ac:dyDescent="0.25">
      <c r="D938" s="188"/>
    </row>
    <row r="939" spans="4:4" x14ac:dyDescent="0.25">
      <c r="D939" s="188"/>
    </row>
    <row r="940" spans="4:4" x14ac:dyDescent="0.25">
      <c r="D940" s="188"/>
    </row>
    <row r="941" spans="4:4" x14ac:dyDescent="0.25">
      <c r="D941" s="188"/>
    </row>
    <row r="942" spans="4:4" x14ac:dyDescent="0.25">
      <c r="D942" s="188"/>
    </row>
    <row r="943" spans="4:4" x14ac:dyDescent="0.25">
      <c r="D943" s="188"/>
    </row>
    <row r="944" spans="4:4" x14ac:dyDescent="0.25">
      <c r="D944" s="188"/>
    </row>
    <row r="945" spans="4:4" x14ac:dyDescent="0.25">
      <c r="D945" s="188"/>
    </row>
    <row r="946" spans="4:4" x14ac:dyDescent="0.25">
      <c r="D946" s="188"/>
    </row>
    <row r="947" spans="4:4" x14ac:dyDescent="0.25">
      <c r="D947" s="188"/>
    </row>
    <row r="948" spans="4:4" x14ac:dyDescent="0.25">
      <c r="D948" s="188"/>
    </row>
    <row r="949" spans="4:4" x14ac:dyDescent="0.25">
      <c r="D949" s="188"/>
    </row>
    <row r="950" spans="4:4" x14ac:dyDescent="0.25">
      <c r="D950" s="188"/>
    </row>
    <row r="951" spans="4:4" x14ac:dyDescent="0.25">
      <c r="D951" s="188"/>
    </row>
    <row r="952" spans="4:4" x14ac:dyDescent="0.25">
      <c r="D952" s="188"/>
    </row>
    <row r="953" spans="4:4" x14ac:dyDescent="0.25">
      <c r="D953" s="188"/>
    </row>
    <row r="954" spans="4:4" x14ac:dyDescent="0.25">
      <c r="D954" s="188"/>
    </row>
    <row r="955" spans="4:4" x14ac:dyDescent="0.25">
      <c r="D955" s="188"/>
    </row>
    <row r="956" spans="4:4" x14ac:dyDescent="0.25">
      <c r="D956" s="188"/>
    </row>
    <row r="957" spans="4:4" x14ac:dyDescent="0.25">
      <c r="D957" s="188"/>
    </row>
    <row r="958" spans="4:4" x14ac:dyDescent="0.25">
      <c r="D958" s="188"/>
    </row>
    <row r="959" spans="4:4" x14ac:dyDescent="0.25">
      <c r="D959" s="188"/>
    </row>
    <row r="960" spans="4:4" x14ac:dyDescent="0.25">
      <c r="D960" s="188"/>
    </row>
    <row r="961" spans="4:4" x14ac:dyDescent="0.25">
      <c r="D961" s="188"/>
    </row>
    <row r="962" spans="4:4" x14ac:dyDescent="0.25">
      <c r="D962" s="188"/>
    </row>
    <row r="963" spans="4:4" x14ac:dyDescent="0.25">
      <c r="D963" s="188"/>
    </row>
    <row r="964" spans="4:4" x14ac:dyDescent="0.25">
      <c r="D964" s="188"/>
    </row>
    <row r="965" spans="4:4" x14ac:dyDescent="0.25">
      <c r="D965" s="188"/>
    </row>
    <row r="966" spans="4:4" x14ac:dyDescent="0.25">
      <c r="D966" s="188"/>
    </row>
    <row r="967" spans="4:4" x14ac:dyDescent="0.25">
      <c r="D967" s="188"/>
    </row>
    <row r="968" spans="4:4" x14ac:dyDescent="0.25">
      <c r="D968" s="188"/>
    </row>
    <row r="969" spans="4:4" x14ac:dyDescent="0.25">
      <c r="D969" s="188"/>
    </row>
    <row r="970" spans="4:4" x14ac:dyDescent="0.25">
      <c r="D970" s="188"/>
    </row>
    <row r="971" spans="4:4" x14ac:dyDescent="0.25">
      <c r="D971" s="188"/>
    </row>
    <row r="972" spans="4:4" x14ac:dyDescent="0.25">
      <c r="D972" s="188"/>
    </row>
    <row r="973" spans="4:4" x14ac:dyDescent="0.25">
      <c r="D973" s="188"/>
    </row>
    <row r="974" spans="4:4" x14ac:dyDescent="0.25">
      <c r="D974" s="188"/>
    </row>
    <row r="975" spans="4:4" x14ac:dyDescent="0.25">
      <c r="D975" s="188"/>
    </row>
    <row r="976" spans="4:4" x14ac:dyDescent="0.25">
      <c r="D976" s="188"/>
    </row>
    <row r="977" spans="4:4" x14ac:dyDescent="0.25">
      <c r="D977" s="188"/>
    </row>
    <row r="978" spans="4:4" x14ac:dyDescent="0.25">
      <c r="D978" s="188"/>
    </row>
    <row r="979" spans="4:4" x14ac:dyDescent="0.25">
      <c r="D979" s="188"/>
    </row>
    <row r="980" spans="4:4" x14ac:dyDescent="0.25">
      <c r="D980" s="188"/>
    </row>
    <row r="981" spans="4:4" x14ac:dyDescent="0.25">
      <c r="D981" s="188"/>
    </row>
    <row r="982" spans="4:4" x14ac:dyDescent="0.25">
      <c r="D982" s="188"/>
    </row>
    <row r="983" spans="4:4" x14ac:dyDescent="0.25">
      <c r="D983" s="188"/>
    </row>
    <row r="984" spans="4:4" x14ac:dyDescent="0.25">
      <c r="D984" s="188"/>
    </row>
    <row r="985" spans="4:4" x14ac:dyDescent="0.25">
      <c r="D985" s="188"/>
    </row>
    <row r="986" spans="4:4" x14ac:dyDescent="0.25">
      <c r="D986" s="188"/>
    </row>
    <row r="987" spans="4:4" x14ac:dyDescent="0.25">
      <c r="D987" s="188"/>
    </row>
    <row r="988" spans="4:4" x14ac:dyDescent="0.25">
      <c r="D988" s="188"/>
    </row>
    <row r="989" spans="4:4" x14ac:dyDescent="0.25">
      <c r="D989" s="188"/>
    </row>
    <row r="990" spans="4:4" x14ac:dyDescent="0.25">
      <c r="D990" s="188"/>
    </row>
    <row r="991" spans="4:4" x14ac:dyDescent="0.25">
      <c r="D991" s="188"/>
    </row>
    <row r="992" spans="4:4" x14ac:dyDescent="0.25">
      <c r="D992" s="188"/>
    </row>
    <row r="993" spans="4:4" x14ac:dyDescent="0.25">
      <c r="D993" s="188"/>
    </row>
    <row r="994" spans="4:4" x14ac:dyDescent="0.25">
      <c r="D994" s="188"/>
    </row>
    <row r="995" spans="4:4" x14ac:dyDescent="0.25">
      <c r="D995" s="188"/>
    </row>
    <row r="996" spans="4:4" x14ac:dyDescent="0.25">
      <c r="D996" s="188"/>
    </row>
    <row r="997" spans="4:4" x14ac:dyDescent="0.25">
      <c r="D997" s="188"/>
    </row>
    <row r="998" spans="4:4" x14ac:dyDescent="0.25">
      <c r="D998" s="188"/>
    </row>
    <row r="999" spans="4:4" x14ac:dyDescent="0.25">
      <c r="D999" s="188"/>
    </row>
    <row r="1000" spans="4:4" x14ac:dyDescent="0.25">
      <c r="D1000" s="188"/>
    </row>
    <row r="1001" spans="4:4" x14ac:dyDescent="0.25">
      <c r="D1001" s="188"/>
    </row>
    <row r="1002" spans="4:4" x14ac:dyDescent="0.25">
      <c r="D1002" s="188"/>
    </row>
    <row r="1003" spans="4:4" x14ac:dyDescent="0.25">
      <c r="D1003" s="188"/>
    </row>
    <row r="1004" spans="4:4" x14ac:dyDescent="0.25">
      <c r="D1004" s="188"/>
    </row>
    <row r="1005" spans="4:4" x14ac:dyDescent="0.25">
      <c r="D1005" s="188"/>
    </row>
    <row r="1006" spans="4:4" x14ac:dyDescent="0.25">
      <c r="D1006" s="188"/>
    </row>
    <row r="1007" spans="4:4" x14ac:dyDescent="0.25">
      <c r="D1007" s="188"/>
    </row>
    <row r="1008" spans="4:4" x14ac:dyDescent="0.25">
      <c r="D1008" s="188"/>
    </row>
    <row r="1009" spans="4:4" x14ac:dyDescent="0.25">
      <c r="D1009" s="188"/>
    </row>
    <row r="1010" spans="4:4" x14ac:dyDescent="0.25">
      <c r="D1010" s="188"/>
    </row>
    <row r="1011" spans="4:4" x14ac:dyDescent="0.25">
      <c r="D1011" s="188"/>
    </row>
    <row r="1012" spans="4:4" x14ac:dyDescent="0.25">
      <c r="D1012" s="188"/>
    </row>
    <row r="1013" spans="4:4" x14ac:dyDescent="0.25">
      <c r="D1013" s="188"/>
    </row>
    <row r="1014" spans="4:4" x14ac:dyDescent="0.25">
      <c r="D1014" s="188"/>
    </row>
    <row r="1015" spans="4:4" x14ac:dyDescent="0.25">
      <c r="D1015" s="188"/>
    </row>
    <row r="1016" spans="4:4" x14ac:dyDescent="0.25">
      <c r="D1016" s="188"/>
    </row>
    <row r="1017" spans="4:4" x14ac:dyDescent="0.25">
      <c r="D1017" s="188"/>
    </row>
    <row r="1018" spans="4:4" x14ac:dyDescent="0.25">
      <c r="D1018" s="188"/>
    </row>
    <row r="1019" spans="4:4" x14ac:dyDescent="0.25">
      <c r="D1019" s="188"/>
    </row>
    <row r="1020" spans="4:4" x14ac:dyDescent="0.25">
      <c r="D1020" s="188"/>
    </row>
    <row r="1021" spans="4:4" x14ac:dyDescent="0.25">
      <c r="D1021" s="188"/>
    </row>
    <row r="1022" spans="4:4" x14ac:dyDescent="0.25">
      <c r="D1022" s="188"/>
    </row>
    <row r="1023" spans="4:4" x14ac:dyDescent="0.25">
      <c r="D1023" s="188"/>
    </row>
    <row r="1024" spans="4:4" x14ac:dyDescent="0.25">
      <c r="D1024" s="188"/>
    </row>
    <row r="1025" spans="4:4" x14ac:dyDescent="0.25">
      <c r="D1025" s="188"/>
    </row>
    <row r="1026" spans="4:4" x14ac:dyDescent="0.25">
      <c r="D1026" s="188"/>
    </row>
    <row r="1027" spans="4:4" x14ac:dyDescent="0.25">
      <c r="D1027" s="188"/>
    </row>
    <row r="1028" spans="4:4" x14ac:dyDescent="0.25">
      <c r="D1028" s="188"/>
    </row>
    <row r="1029" spans="4:4" x14ac:dyDescent="0.25">
      <c r="D1029" s="188"/>
    </row>
    <row r="1030" spans="4:4" x14ac:dyDescent="0.25">
      <c r="D1030" s="188"/>
    </row>
    <row r="1031" spans="4:4" x14ac:dyDescent="0.25">
      <c r="D1031" s="188"/>
    </row>
    <row r="1032" spans="4:4" x14ac:dyDescent="0.25">
      <c r="D1032" s="188"/>
    </row>
    <row r="1033" spans="4:4" x14ac:dyDescent="0.25">
      <c r="D1033" s="188"/>
    </row>
    <row r="1034" spans="4:4" x14ac:dyDescent="0.25">
      <c r="D1034" s="188"/>
    </row>
    <row r="1035" spans="4:4" x14ac:dyDescent="0.25">
      <c r="D1035" s="188"/>
    </row>
    <row r="1036" spans="4:4" x14ac:dyDescent="0.25">
      <c r="D1036" s="188"/>
    </row>
    <row r="1037" spans="4:4" x14ac:dyDescent="0.25">
      <c r="D1037" s="188"/>
    </row>
    <row r="1038" spans="4:4" x14ac:dyDescent="0.25">
      <c r="D1038" s="188"/>
    </row>
    <row r="1039" spans="4:4" x14ac:dyDescent="0.25">
      <c r="D1039" s="188"/>
    </row>
    <row r="1040" spans="4:4" x14ac:dyDescent="0.25">
      <c r="D1040" s="188"/>
    </row>
    <row r="1041" spans="4:4" x14ac:dyDescent="0.25">
      <c r="D1041" s="188"/>
    </row>
    <row r="1042" spans="4:4" x14ac:dyDescent="0.25">
      <c r="D1042" s="188"/>
    </row>
    <row r="1043" spans="4:4" x14ac:dyDescent="0.25">
      <c r="D1043" s="188"/>
    </row>
    <row r="1044" spans="4:4" x14ac:dyDescent="0.25">
      <c r="D1044" s="188"/>
    </row>
    <row r="1045" spans="4:4" x14ac:dyDescent="0.25">
      <c r="D1045" s="188"/>
    </row>
    <row r="1046" spans="4:4" x14ac:dyDescent="0.25">
      <c r="D1046" s="188"/>
    </row>
    <row r="1047" spans="4:4" x14ac:dyDescent="0.25">
      <c r="D1047" s="188"/>
    </row>
    <row r="1048" spans="4:4" x14ac:dyDescent="0.25">
      <c r="D1048" s="188"/>
    </row>
    <row r="1049" spans="4:4" x14ac:dyDescent="0.25">
      <c r="D1049" s="188"/>
    </row>
    <row r="1050" spans="4:4" x14ac:dyDescent="0.25">
      <c r="D1050" s="188"/>
    </row>
    <row r="1051" spans="4:4" x14ac:dyDescent="0.25">
      <c r="D1051" s="188"/>
    </row>
    <row r="1052" spans="4:4" x14ac:dyDescent="0.25">
      <c r="D1052" s="188"/>
    </row>
    <row r="1053" spans="4:4" x14ac:dyDescent="0.25">
      <c r="D1053" s="188"/>
    </row>
    <row r="1054" spans="4:4" x14ac:dyDescent="0.25">
      <c r="D1054" s="188"/>
    </row>
    <row r="1055" spans="4:4" x14ac:dyDescent="0.25">
      <c r="D1055" s="188"/>
    </row>
    <row r="1056" spans="4:4" x14ac:dyDescent="0.25">
      <c r="D1056" s="188"/>
    </row>
    <row r="1057" spans="4:4" x14ac:dyDescent="0.25">
      <c r="D1057" s="188"/>
    </row>
    <row r="1058" spans="4:4" x14ac:dyDescent="0.25">
      <c r="D1058" s="188"/>
    </row>
    <row r="1059" spans="4:4" x14ac:dyDescent="0.25">
      <c r="D1059" s="188"/>
    </row>
    <row r="1060" spans="4:4" x14ac:dyDescent="0.25">
      <c r="D1060" s="188"/>
    </row>
    <row r="1061" spans="4:4" x14ac:dyDescent="0.25">
      <c r="D1061" s="188"/>
    </row>
    <row r="1062" spans="4:4" x14ac:dyDescent="0.25">
      <c r="D1062" s="188"/>
    </row>
    <row r="1063" spans="4:4" x14ac:dyDescent="0.25">
      <c r="D1063" s="188"/>
    </row>
    <row r="1064" spans="4:4" x14ac:dyDescent="0.25">
      <c r="D1064" s="188"/>
    </row>
    <row r="1065" spans="4:4" x14ac:dyDescent="0.25">
      <c r="D1065" s="188"/>
    </row>
    <row r="1066" spans="4:4" x14ac:dyDescent="0.25">
      <c r="D1066" s="188"/>
    </row>
    <row r="1067" spans="4:4" x14ac:dyDescent="0.25">
      <c r="D1067" s="188"/>
    </row>
    <row r="1068" spans="4:4" x14ac:dyDescent="0.25">
      <c r="D1068" s="188"/>
    </row>
    <row r="1069" spans="4:4" x14ac:dyDescent="0.25">
      <c r="D1069" s="188"/>
    </row>
    <row r="1070" spans="4:4" x14ac:dyDescent="0.25">
      <c r="D1070" s="188"/>
    </row>
    <row r="1071" spans="4:4" x14ac:dyDescent="0.25">
      <c r="D1071" s="188"/>
    </row>
    <row r="1072" spans="4:4" x14ac:dyDescent="0.25">
      <c r="D1072" s="188"/>
    </row>
    <row r="1073" spans="4:4" x14ac:dyDescent="0.25">
      <c r="D1073" s="188"/>
    </row>
    <row r="1074" spans="4:4" x14ac:dyDescent="0.25">
      <c r="D1074" s="188"/>
    </row>
    <row r="1075" spans="4:4" x14ac:dyDescent="0.25">
      <c r="D1075" s="188"/>
    </row>
    <row r="1076" spans="4:4" x14ac:dyDescent="0.25">
      <c r="D1076" s="188"/>
    </row>
    <row r="1077" spans="4:4" x14ac:dyDescent="0.25">
      <c r="D1077" s="188"/>
    </row>
    <row r="1078" spans="4:4" x14ac:dyDescent="0.25">
      <c r="D1078" s="188"/>
    </row>
    <row r="1079" spans="4:4" x14ac:dyDescent="0.25">
      <c r="D1079" s="188"/>
    </row>
    <row r="1080" spans="4:4" x14ac:dyDescent="0.25">
      <c r="D1080" s="188"/>
    </row>
    <row r="1081" spans="4:4" x14ac:dyDescent="0.25">
      <c r="D1081" s="188"/>
    </row>
    <row r="1082" spans="4:4" x14ac:dyDescent="0.25">
      <c r="D1082" s="188"/>
    </row>
    <row r="1083" spans="4:4" x14ac:dyDescent="0.25">
      <c r="D1083" s="188"/>
    </row>
    <row r="1084" spans="4:4" x14ac:dyDescent="0.25">
      <c r="D1084" s="188"/>
    </row>
    <row r="1085" spans="4:4" x14ac:dyDescent="0.25">
      <c r="D1085" s="188"/>
    </row>
    <row r="1086" spans="4:4" x14ac:dyDescent="0.25">
      <c r="D1086" s="188"/>
    </row>
    <row r="1087" spans="4:4" x14ac:dyDescent="0.25">
      <c r="D1087" s="188"/>
    </row>
    <row r="1088" spans="4:4" x14ac:dyDescent="0.25">
      <c r="D1088" s="188"/>
    </row>
    <row r="1089" spans="4:4" x14ac:dyDescent="0.25">
      <c r="D1089" s="188"/>
    </row>
    <row r="1090" spans="4:4" x14ac:dyDescent="0.25">
      <c r="D1090" s="188"/>
    </row>
    <row r="1091" spans="4:4" x14ac:dyDescent="0.25">
      <c r="D1091" s="188"/>
    </row>
    <row r="1092" spans="4:4" x14ac:dyDescent="0.25">
      <c r="D1092" s="188"/>
    </row>
    <row r="1093" spans="4:4" x14ac:dyDescent="0.25">
      <c r="D1093" s="188"/>
    </row>
    <row r="1094" spans="4:4" x14ac:dyDescent="0.25">
      <c r="D1094" s="188"/>
    </row>
    <row r="1095" spans="4:4" x14ac:dyDescent="0.25">
      <c r="D1095" s="188"/>
    </row>
    <row r="1096" spans="4:4" x14ac:dyDescent="0.25">
      <c r="D1096" s="188"/>
    </row>
    <row r="1097" spans="4:4" x14ac:dyDescent="0.25">
      <c r="D1097" s="188"/>
    </row>
    <row r="1098" spans="4:4" x14ac:dyDescent="0.25">
      <c r="D1098" s="188"/>
    </row>
    <row r="1099" spans="4:4" x14ac:dyDescent="0.25">
      <c r="D1099" s="188"/>
    </row>
    <row r="1100" spans="4:4" x14ac:dyDescent="0.25">
      <c r="D1100" s="188"/>
    </row>
    <row r="1101" spans="4:4" x14ac:dyDescent="0.25">
      <c r="D1101" s="188"/>
    </row>
    <row r="1102" spans="4:4" x14ac:dyDescent="0.25">
      <c r="D1102" s="188"/>
    </row>
    <row r="1103" spans="4:4" x14ac:dyDescent="0.25">
      <c r="D1103" s="188"/>
    </row>
    <row r="1104" spans="4:4" x14ac:dyDescent="0.25">
      <c r="D1104" s="188"/>
    </row>
    <row r="1105" spans="4:4" x14ac:dyDescent="0.25">
      <c r="D1105" s="188"/>
    </row>
    <row r="1106" spans="4:4" x14ac:dyDescent="0.25">
      <c r="D1106" s="188"/>
    </row>
    <row r="1107" spans="4:4" x14ac:dyDescent="0.25">
      <c r="D1107" s="188"/>
    </row>
    <row r="1108" spans="4:4" x14ac:dyDescent="0.25">
      <c r="D1108" s="188"/>
    </row>
    <row r="1109" spans="4:4" x14ac:dyDescent="0.25">
      <c r="D1109" s="188"/>
    </row>
    <row r="1110" spans="4:4" x14ac:dyDescent="0.25">
      <c r="D1110" s="188"/>
    </row>
    <row r="1111" spans="4:4" x14ac:dyDescent="0.25">
      <c r="D1111" s="188"/>
    </row>
    <row r="1112" spans="4:4" x14ac:dyDescent="0.25">
      <c r="D1112" s="188"/>
    </row>
    <row r="1113" spans="4:4" x14ac:dyDescent="0.25">
      <c r="D1113" s="188"/>
    </row>
    <row r="1114" spans="4:4" x14ac:dyDescent="0.25">
      <c r="D1114" s="188"/>
    </row>
    <row r="1115" spans="4:4" x14ac:dyDescent="0.25">
      <c r="D1115" s="188"/>
    </row>
    <row r="1116" spans="4:4" x14ac:dyDescent="0.25">
      <c r="D1116" s="188"/>
    </row>
    <row r="1117" spans="4:4" x14ac:dyDescent="0.25">
      <c r="D1117" s="188"/>
    </row>
    <row r="1118" spans="4:4" x14ac:dyDescent="0.25">
      <c r="D1118" s="188"/>
    </row>
    <row r="1119" spans="4:4" x14ac:dyDescent="0.25">
      <c r="D1119" s="188"/>
    </row>
    <row r="1120" spans="4:4" x14ac:dyDescent="0.25">
      <c r="D1120" s="188"/>
    </row>
    <row r="1121" spans="4:4" x14ac:dyDescent="0.25">
      <c r="D1121" s="188"/>
    </row>
    <row r="1122" spans="4:4" x14ac:dyDescent="0.25">
      <c r="D1122" s="188"/>
    </row>
    <row r="1123" spans="4:4" x14ac:dyDescent="0.25">
      <c r="D1123" s="188"/>
    </row>
    <row r="1124" spans="4:4" x14ac:dyDescent="0.25">
      <c r="D1124" s="188"/>
    </row>
    <row r="1125" spans="4:4" x14ac:dyDescent="0.25">
      <c r="D1125" s="188"/>
    </row>
    <row r="1126" spans="4:4" x14ac:dyDescent="0.25">
      <c r="D1126" s="188"/>
    </row>
    <row r="1127" spans="4:4" x14ac:dyDescent="0.25">
      <c r="D1127" s="188"/>
    </row>
    <row r="1128" spans="4:4" x14ac:dyDescent="0.25">
      <c r="D1128" s="188"/>
    </row>
    <row r="1129" spans="4:4" x14ac:dyDescent="0.25">
      <c r="D1129" s="188"/>
    </row>
    <row r="1130" spans="4:4" x14ac:dyDescent="0.25">
      <c r="D1130" s="188"/>
    </row>
    <row r="1131" spans="4:4" x14ac:dyDescent="0.25">
      <c r="D1131" s="188"/>
    </row>
    <row r="1132" spans="4:4" x14ac:dyDescent="0.25">
      <c r="D1132" s="188"/>
    </row>
    <row r="1133" spans="4:4" x14ac:dyDescent="0.25">
      <c r="D1133" s="188"/>
    </row>
    <row r="1134" spans="4:4" x14ac:dyDescent="0.25">
      <c r="D1134" s="188"/>
    </row>
    <row r="1135" spans="4:4" x14ac:dyDescent="0.25">
      <c r="D1135" s="188"/>
    </row>
    <row r="1136" spans="4:4" x14ac:dyDescent="0.25">
      <c r="D1136" s="188"/>
    </row>
    <row r="1137" spans="4:4" x14ac:dyDescent="0.25">
      <c r="D1137" s="188"/>
    </row>
    <row r="1138" spans="4:4" x14ac:dyDescent="0.25">
      <c r="D1138" s="188"/>
    </row>
    <row r="1139" spans="4:4" x14ac:dyDescent="0.25">
      <c r="D1139" s="188"/>
    </row>
    <row r="1140" spans="4:4" x14ac:dyDescent="0.25">
      <c r="D1140" s="188"/>
    </row>
    <row r="1141" spans="4:4" x14ac:dyDescent="0.25">
      <c r="D1141" s="188"/>
    </row>
    <row r="1142" spans="4:4" x14ac:dyDescent="0.25">
      <c r="D1142" s="188"/>
    </row>
    <row r="1143" spans="4:4" x14ac:dyDescent="0.25">
      <c r="D1143" s="188"/>
    </row>
    <row r="1144" spans="4:4" x14ac:dyDescent="0.25">
      <c r="D1144" s="188"/>
    </row>
    <row r="1145" spans="4:4" x14ac:dyDescent="0.25">
      <c r="D1145" s="188"/>
    </row>
    <row r="1146" spans="4:4" x14ac:dyDescent="0.25">
      <c r="D1146" s="188"/>
    </row>
    <row r="1147" spans="4:4" x14ac:dyDescent="0.25">
      <c r="D1147" s="188"/>
    </row>
    <row r="1148" spans="4:4" x14ac:dyDescent="0.25">
      <c r="D1148" s="188"/>
    </row>
    <row r="1149" spans="4:4" x14ac:dyDescent="0.25">
      <c r="D1149" s="188"/>
    </row>
    <row r="1150" spans="4:4" x14ac:dyDescent="0.25">
      <c r="D1150" s="188"/>
    </row>
    <row r="1151" spans="4:4" x14ac:dyDescent="0.25">
      <c r="D1151" s="188"/>
    </row>
    <row r="1152" spans="4:4" x14ac:dyDescent="0.25">
      <c r="D1152" s="188"/>
    </row>
    <row r="1153" spans="4:4" x14ac:dyDescent="0.25">
      <c r="D1153" s="188"/>
    </row>
    <row r="1154" spans="4:4" x14ac:dyDescent="0.25">
      <c r="D1154" s="188"/>
    </row>
    <row r="1155" spans="4:4" x14ac:dyDescent="0.25">
      <c r="D1155" s="188"/>
    </row>
    <row r="1156" spans="4:4" x14ac:dyDescent="0.25">
      <c r="D1156" s="188"/>
    </row>
    <row r="1157" spans="4:4" x14ac:dyDescent="0.25">
      <c r="D1157" s="188"/>
    </row>
    <row r="1158" spans="4:4" x14ac:dyDescent="0.25">
      <c r="D1158" s="188"/>
    </row>
    <row r="1159" spans="4:4" x14ac:dyDescent="0.25">
      <c r="D1159" s="188"/>
    </row>
    <row r="1160" spans="4:4" x14ac:dyDescent="0.25">
      <c r="D1160" s="188"/>
    </row>
    <row r="1161" spans="4:4" x14ac:dyDescent="0.25">
      <c r="D1161" s="188"/>
    </row>
    <row r="1162" spans="4:4" x14ac:dyDescent="0.25">
      <c r="D1162" s="188"/>
    </row>
    <row r="1163" spans="4:4" x14ac:dyDescent="0.25">
      <c r="D1163" s="188"/>
    </row>
    <row r="1164" spans="4:4" x14ac:dyDescent="0.25">
      <c r="D1164" s="188"/>
    </row>
    <row r="1165" spans="4:4" x14ac:dyDescent="0.25">
      <c r="D1165" s="188"/>
    </row>
    <row r="1166" spans="4:4" x14ac:dyDescent="0.25">
      <c r="D1166" s="188"/>
    </row>
    <row r="1167" spans="4:4" x14ac:dyDescent="0.25">
      <c r="D1167" s="188"/>
    </row>
    <row r="1168" spans="4:4" x14ac:dyDescent="0.25">
      <c r="D1168" s="188"/>
    </row>
    <row r="1169" spans="4:4" x14ac:dyDescent="0.25">
      <c r="D1169" s="188"/>
    </row>
    <row r="1170" spans="4:4" x14ac:dyDescent="0.25">
      <c r="D1170" s="188"/>
    </row>
    <row r="1171" spans="4:4" x14ac:dyDescent="0.25">
      <c r="D1171" s="188"/>
    </row>
    <row r="1172" spans="4:4" x14ac:dyDescent="0.25">
      <c r="D1172" s="188"/>
    </row>
    <row r="1173" spans="4:4" x14ac:dyDescent="0.25">
      <c r="D1173" s="188"/>
    </row>
    <row r="1174" spans="4:4" x14ac:dyDescent="0.25">
      <c r="D1174" s="188"/>
    </row>
    <row r="1175" spans="4:4" x14ac:dyDescent="0.25">
      <c r="D1175" s="188"/>
    </row>
    <row r="1176" spans="4:4" x14ac:dyDescent="0.25">
      <c r="D1176" s="188"/>
    </row>
    <row r="1177" spans="4:4" x14ac:dyDescent="0.25">
      <c r="D1177" s="188"/>
    </row>
    <row r="1178" spans="4:4" x14ac:dyDescent="0.25">
      <c r="D1178" s="188"/>
    </row>
    <row r="1179" spans="4:4" x14ac:dyDescent="0.25">
      <c r="D1179" s="188"/>
    </row>
    <row r="1180" spans="4:4" x14ac:dyDescent="0.25">
      <c r="D1180" s="188"/>
    </row>
    <row r="1181" spans="4:4" x14ac:dyDescent="0.25">
      <c r="D1181" s="188"/>
    </row>
    <row r="1182" spans="4:4" x14ac:dyDescent="0.25">
      <c r="D1182" s="188"/>
    </row>
    <row r="1183" spans="4:4" x14ac:dyDescent="0.25">
      <c r="D1183" s="188"/>
    </row>
    <row r="1184" spans="4:4" x14ac:dyDescent="0.25">
      <c r="D1184" s="188"/>
    </row>
    <row r="1185" spans="4:4" x14ac:dyDescent="0.25">
      <c r="D1185" s="188"/>
    </row>
    <row r="1186" spans="4:4" x14ac:dyDescent="0.25">
      <c r="D1186" s="188"/>
    </row>
    <row r="1187" spans="4:4" x14ac:dyDescent="0.25">
      <c r="D1187" s="188"/>
    </row>
    <row r="1188" spans="4:4" x14ac:dyDescent="0.25">
      <c r="D1188" s="188"/>
    </row>
    <row r="1189" spans="4:4" x14ac:dyDescent="0.25">
      <c r="D1189" s="188"/>
    </row>
    <row r="1190" spans="4:4" x14ac:dyDescent="0.25">
      <c r="D1190" s="188"/>
    </row>
    <row r="1191" spans="4:4" x14ac:dyDescent="0.25">
      <c r="D1191" s="188"/>
    </row>
    <row r="1192" spans="4:4" x14ac:dyDescent="0.25">
      <c r="D1192" s="188"/>
    </row>
    <row r="1193" spans="4:4" x14ac:dyDescent="0.25">
      <c r="D1193" s="188"/>
    </row>
    <row r="1194" spans="4:4" x14ac:dyDescent="0.25">
      <c r="D1194" s="188"/>
    </row>
    <row r="1195" spans="4:4" x14ac:dyDescent="0.25">
      <c r="D1195" s="188"/>
    </row>
    <row r="1196" spans="4:4" x14ac:dyDescent="0.25">
      <c r="D1196" s="188"/>
    </row>
    <row r="1197" spans="4:4" x14ac:dyDescent="0.25">
      <c r="D1197" s="188"/>
    </row>
    <row r="1198" spans="4:4" x14ac:dyDescent="0.25">
      <c r="D1198" s="188"/>
    </row>
    <row r="1199" spans="4:4" x14ac:dyDescent="0.25">
      <c r="D1199" s="188"/>
    </row>
    <row r="1200" spans="4:4" x14ac:dyDescent="0.25">
      <c r="D1200" s="188"/>
    </row>
    <row r="1201" spans="4:4" x14ac:dyDescent="0.25">
      <c r="D1201" s="188"/>
    </row>
    <row r="1202" spans="4:4" x14ac:dyDescent="0.25">
      <c r="D1202" s="188"/>
    </row>
    <row r="1203" spans="4:4" x14ac:dyDescent="0.25">
      <c r="D1203" s="188"/>
    </row>
    <row r="1204" spans="4:4" x14ac:dyDescent="0.25">
      <c r="D1204" s="188"/>
    </row>
    <row r="1205" spans="4:4" x14ac:dyDescent="0.25">
      <c r="D1205" s="188"/>
    </row>
    <row r="1206" spans="4:4" x14ac:dyDescent="0.25">
      <c r="D1206" s="188"/>
    </row>
    <row r="1207" spans="4:4" x14ac:dyDescent="0.25">
      <c r="D1207" s="188"/>
    </row>
    <row r="1208" spans="4:4" x14ac:dyDescent="0.25">
      <c r="D1208" s="188"/>
    </row>
    <row r="1209" spans="4:4" x14ac:dyDescent="0.25">
      <c r="D1209" s="188"/>
    </row>
    <row r="1210" spans="4:4" x14ac:dyDescent="0.25">
      <c r="D1210" s="188"/>
    </row>
    <row r="1211" spans="4:4" x14ac:dyDescent="0.25">
      <c r="D1211" s="188"/>
    </row>
    <row r="1212" spans="4:4" x14ac:dyDescent="0.25">
      <c r="D1212" s="188"/>
    </row>
    <row r="1213" spans="4:4" x14ac:dyDescent="0.25">
      <c r="D1213" s="188"/>
    </row>
    <row r="1214" spans="4:4" x14ac:dyDescent="0.25">
      <c r="D1214" s="188"/>
    </row>
    <row r="1215" spans="4:4" x14ac:dyDescent="0.25">
      <c r="D1215" s="188"/>
    </row>
    <row r="1216" spans="4:4" x14ac:dyDescent="0.25">
      <c r="D1216" s="188"/>
    </row>
    <row r="1217" spans="4:4" x14ac:dyDescent="0.25">
      <c r="D1217" s="188"/>
    </row>
    <row r="1218" spans="4:4" x14ac:dyDescent="0.25">
      <c r="D1218" s="188"/>
    </row>
    <row r="1219" spans="4:4" x14ac:dyDescent="0.25">
      <c r="D1219" s="188"/>
    </row>
    <row r="1220" spans="4:4" x14ac:dyDescent="0.25">
      <c r="D1220" s="188"/>
    </row>
    <row r="1221" spans="4:4" x14ac:dyDescent="0.25">
      <c r="D1221" s="188"/>
    </row>
    <row r="1222" spans="4:4" x14ac:dyDescent="0.25">
      <c r="D1222" s="188"/>
    </row>
    <row r="1223" spans="4:4" x14ac:dyDescent="0.25">
      <c r="D1223" s="188"/>
    </row>
    <row r="1224" spans="4:4" x14ac:dyDescent="0.25">
      <c r="D1224" s="188"/>
    </row>
    <row r="1225" spans="4:4" x14ac:dyDescent="0.25">
      <c r="D1225" s="188"/>
    </row>
    <row r="1226" spans="4:4" x14ac:dyDescent="0.25">
      <c r="D1226" s="188"/>
    </row>
    <row r="1227" spans="4:4" x14ac:dyDescent="0.25">
      <c r="D1227" s="188"/>
    </row>
    <row r="1228" spans="4:4" x14ac:dyDescent="0.25">
      <c r="D1228" s="188"/>
    </row>
    <row r="1229" spans="4:4" x14ac:dyDescent="0.25">
      <c r="D1229" s="188"/>
    </row>
    <row r="1230" spans="4:4" x14ac:dyDescent="0.25">
      <c r="D1230" s="188"/>
    </row>
    <row r="1231" spans="4:4" x14ac:dyDescent="0.25">
      <c r="D1231" s="188"/>
    </row>
    <row r="1232" spans="4:4" x14ac:dyDescent="0.25">
      <c r="D1232" s="188"/>
    </row>
    <row r="1233" spans="4:4" x14ac:dyDescent="0.25">
      <c r="D1233" s="188"/>
    </row>
    <row r="1234" spans="4:4" x14ac:dyDescent="0.25">
      <c r="D1234" s="188"/>
    </row>
    <row r="1235" spans="4:4" x14ac:dyDescent="0.25">
      <c r="D1235" s="188"/>
    </row>
    <row r="1236" spans="4:4" x14ac:dyDescent="0.25">
      <c r="D1236" s="188"/>
    </row>
    <row r="1237" spans="4:4" x14ac:dyDescent="0.25">
      <c r="D1237" s="188"/>
    </row>
    <row r="1238" spans="4:4" x14ac:dyDescent="0.25">
      <c r="D1238" s="188"/>
    </row>
    <row r="1239" spans="4:4" x14ac:dyDescent="0.25">
      <c r="D1239" s="188"/>
    </row>
    <row r="1240" spans="4:4" x14ac:dyDescent="0.25">
      <c r="D1240" s="188"/>
    </row>
    <row r="1241" spans="4:4" x14ac:dyDescent="0.25">
      <c r="D1241" s="188"/>
    </row>
    <row r="1242" spans="4:4" x14ac:dyDescent="0.25">
      <c r="D1242" s="188"/>
    </row>
    <row r="1243" spans="4:4" x14ac:dyDescent="0.25">
      <c r="D1243" s="188"/>
    </row>
    <row r="1244" spans="4:4" x14ac:dyDescent="0.25">
      <c r="D1244" s="188"/>
    </row>
    <row r="1245" spans="4:4" x14ac:dyDescent="0.25">
      <c r="D1245" s="188"/>
    </row>
    <row r="1246" spans="4:4" x14ac:dyDescent="0.25">
      <c r="D1246" s="188"/>
    </row>
    <row r="1247" spans="4:4" x14ac:dyDescent="0.25">
      <c r="D1247" s="188"/>
    </row>
    <row r="1248" spans="4:4" x14ac:dyDescent="0.25">
      <c r="D1248" s="188"/>
    </row>
    <row r="1249" spans="4:4" x14ac:dyDescent="0.25">
      <c r="D1249" s="188"/>
    </row>
    <row r="1250" spans="4:4" x14ac:dyDescent="0.25">
      <c r="D1250" s="188"/>
    </row>
    <row r="1251" spans="4:4" x14ac:dyDescent="0.25">
      <c r="D1251" s="188"/>
    </row>
    <row r="1252" spans="4:4" x14ac:dyDescent="0.25">
      <c r="D1252" s="188"/>
    </row>
    <row r="1253" spans="4:4" x14ac:dyDescent="0.25">
      <c r="D1253" s="188"/>
    </row>
    <row r="1254" spans="4:4" x14ac:dyDescent="0.25">
      <c r="D1254" s="188"/>
    </row>
    <row r="1255" spans="4:4" x14ac:dyDescent="0.25">
      <c r="D1255" s="188"/>
    </row>
    <row r="1256" spans="4:4" x14ac:dyDescent="0.25">
      <c r="D1256" s="188"/>
    </row>
    <row r="1257" spans="4:4" x14ac:dyDescent="0.25">
      <c r="D1257" s="188"/>
    </row>
    <row r="1258" spans="4:4" x14ac:dyDescent="0.25">
      <c r="D1258" s="188"/>
    </row>
    <row r="1259" spans="4:4" x14ac:dyDescent="0.25">
      <c r="D1259" s="188"/>
    </row>
    <row r="1260" spans="4:4" x14ac:dyDescent="0.25">
      <c r="D1260" s="188"/>
    </row>
    <row r="1261" spans="4:4" x14ac:dyDescent="0.25">
      <c r="D1261" s="188"/>
    </row>
    <row r="1262" spans="4:4" x14ac:dyDescent="0.25">
      <c r="D1262" s="188"/>
    </row>
    <row r="1263" spans="4:4" x14ac:dyDescent="0.25">
      <c r="D1263" s="188"/>
    </row>
    <row r="1264" spans="4:4" x14ac:dyDescent="0.25">
      <c r="D1264" s="188"/>
    </row>
    <row r="1265" spans="4:4" x14ac:dyDescent="0.25">
      <c r="D1265" s="188"/>
    </row>
    <row r="1266" spans="4:4" x14ac:dyDescent="0.25">
      <c r="D1266" s="188"/>
    </row>
    <row r="1267" spans="4:4" x14ac:dyDescent="0.25">
      <c r="D1267" s="188"/>
    </row>
    <row r="1268" spans="4:4" x14ac:dyDescent="0.25">
      <c r="D1268" s="188"/>
    </row>
    <row r="1269" spans="4:4" x14ac:dyDescent="0.25">
      <c r="D1269" s="188"/>
    </row>
    <row r="1270" spans="4:4" x14ac:dyDescent="0.25">
      <c r="D1270" s="188"/>
    </row>
    <row r="1271" spans="4:4" x14ac:dyDescent="0.25">
      <c r="D1271" s="188"/>
    </row>
    <row r="1272" spans="4:4" x14ac:dyDescent="0.25">
      <c r="D1272" s="188"/>
    </row>
    <row r="1273" spans="4:4" x14ac:dyDescent="0.25">
      <c r="D1273" s="188"/>
    </row>
    <row r="1274" spans="4:4" x14ac:dyDescent="0.25">
      <c r="D1274" s="188"/>
    </row>
    <row r="1275" spans="4:4" x14ac:dyDescent="0.25">
      <c r="D1275" s="188"/>
    </row>
    <row r="1276" spans="4:4" x14ac:dyDescent="0.25">
      <c r="D1276" s="188"/>
    </row>
    <row r="1277" spans="4:4" x14ac:dyDescent="0.25">
      <c r="D1277" s="188"/>
    </row>
    <row r="1278" spans="4:4" x14ac:dyDescent="0.25">
      <c r="D1278" s="188"/>
    </row>
    <row r="1279" spans="4:4" x14ac:dyDescent="0.25">
      <c r="D1279" s="188"/>
    </row>
    <row r="1280" spans="4:4" x14ac:dyDescent="0.25">
      <c r="D1280" s="188"/>
    </row>
    <row r="1281" spans="4:4" x14ac:dyDescent="0.25">
      <c r="D1281" s="188"/>
    </row>
    <row r="1282" spans="4:4" x14ac:dyDescent="0.25">
      <c r="D1282" s="188"/>
    </row>
    <row r="1283" spans="4:4" x14ac:dyDescent="0.25">
      <c r="D1283" s="188"/>
    </row>
    <row r="1284" spans="4:4" x14ac:dyDescent="0.25">
      <c r="D1284" s="188"/>
    </row>
    <row r="1285" spans="4:4" x14ac:dyDescent="0.25">
      <c r="D1285" s="188"/>
    </row>
    <row r="1286" spans="4:4" x14ac:dyDescent="0.25">
      <c r="D1286" s="188"/>
    </row>
    <row r="1287" spans="4:4" x14ac:dyDescent="0.25">
      <c r="D1287" s="188"/>
    </row>
    <row r="1288" spans="4:4" x14ac:dyDescent="0.25">
      <c r="D1288" s="188"/>
    </row>
    <row r="1289" spans="4:4" x14ac:dyDescent="0.25">
      <c r="D1289" s="188"/>
    </row>
    <row r="1290" spans="4:4" x14ac:dyDescent="0.25">
      <c r="D1290" s="188"/>
    </row>
    <row r="1291" spans="4:4" x14ac:dyDescent="0.25">
      <c r="D1291" s="188"/>
    </row>
    <row r="1292" spans="4:4" x14ac:dyDescent="0.25">
      <c r="D1292" s="188"/>
    </row>
    <row r="1293" spans="4:4" x14ac:dyDescent="0.25">
      <c r="D1293" s="188"/>
    </row>
    <row r="1294" spans="4:4" x14ac:dyDescent="0.25">
      <c r="D1294" s="188"/>
    </row>
    <row r="1295" spans="4:4" x14ac:dyDescent="0.25">
      <c r="D1295" s="188"/>
    </row>
    <row r="1296" spans="4:4" x14ac:dyDescent="0.25">
      <c r="D1296" s="188"/>
    </row>
    <row r="1297" spans="4:4" x14ac:dyDescent="0.25">
      <c r="D1297" s="188"/>
    </row>
    <row r="1298" spans="4:4" x14ac:dyDescent="0.25">
      <c r="D1298" s="188"/>
    </row>
    <row r="1299" spans="4:4" x14ac:dyDescent="0.25">
      <c r="D1299" s="188"/>
    </row>
    <row r="1300" spans="4:4" x14ac:dyDescent="0.25">
      <c r="D1300" s="188"/>
    </row>
    <row r="1301" spans="4:4" x14ac:dyDescent="0.25">
      <c r="D1301" s="188"/>
    </row>
    <row r="1302" spans="4:4" x14ac:dyDescent="0.25">
      <c r="D1302" s="188"/>
    </row>
    <row r="1303" spans="4:4" x14ac:dyDescent="0.25">
      <c r="D1303" s="188"/>
    </row>
    <row r="1304" spans="4:4" x14ac:dyDescent="0.25">
      <c r="D1304" s="188"/>
    </row>
    <row r="1305" spans="4:4" x14ac:dyDescent="0.25">
      <c r="D1305" s="188"/>
    </row>
    <row r="1306" spans="4:4" x14ac:dyDescent="0.25">
      <c r="D1306" s="188"/>
    </row>
    <row r="1307" spans="4:4" x14ac:dyDescent="0.25">
      <c r="D1307" s="188"/>
    </row>
    <row r="1308" spans="4:4" x14ac:dyDescent="0.25">
      <c r="D1308" s="188"/>
    </row>
    <row r="1309" spans="4:4" x14ac:dyDescent="0.25">
      <c r="D1309" s="188"/>
    </row>
    <row r="1310" spans="4:4" x14ac:dyDescent="0.25">
      <c r="D1310" s="188"/>
    </row>
    <row r="1311" spans="4:4" x14ac:dyDescent="0.25">
      <c r="D1311" s="188"/>
    </row>
    <row r="1312" spans="4:4" x14ac:dyDescent="0.25">
      <c r="D1312" s="188"/>
    </row>
    <row r="1313" spans="4:4" x14ac:dyDescent="0.25">
      <c r="D1313" s="188"/>
    </row>
    <row r="1314" spans="4:4" x14ac:dyDescent="0.25">
      <c r="D1314" s="188"/>
    </row>
    <row r="1315" spans="4:4" x14ac:dyDescent="0.25">
      <c r="D1315" s="188"/>
    </row>
    <row r="1316" spans="4:4" x14ac:dyDescent="0.25">
      <c r="D1316" s="188"/>
    </row>
    <row r="1317" spans="4:4" x14ac:dyDescent="0.25">
      <c r="D1317" s="188"/>
    </row>
    <row r="1318" spans="4:4" x14ac:dyDescent="0.25">
      <c r="D1318" s="188"/>
    </row>
    <row r="1319" spans="4:4" x14ac:dyDescent="0.25">
      <c r="D1319" s="188"/>
    </row>
    <row r="1320" spans="4:4" x14ac:dyDescent="0.25">
      <c r="D1320" s="188"/>
    </row>
    <row r="1321" spans="4:4" x14ac:dyDescent="0.25">
      <c r="D1321" s="188"/>
    </row>
    <row r="1322" spans="4:4" x14ac:dyDescent="0.25">
      <c r="D1322" s="188"/>
    </row>
    <row r="1323" spans="4:4" x14ac:dyDescent="0.25">
      <c r="D1323" s="188"/>
    </row>
    <row r="1324" spans="4:4" x14ac:dyDescent="0.25">
      <c r="D1324" s="188"/>
    </row>
    <row r="1325" spans="4:4" x14ac:dyDescent="0.25">
      <c r="D1325" s="188"/>
    </row>
    <row r="1326" spans="4:4" x14ac:dyDescent="0.25">
      <c r="D1326" s="188"/>
    </row>
    <row r="1327" spans="4:4" x14ac:dyDescent="0.25">
      <c r="D1327" s="188"/>
    </row>
    <row r="1328" spans="4:4" x14ac:dyDescent="0.25">
      <c r="D1328" s="188"/>
    </row>
    <row r="1329" spans="4:4" x14ac:dyDescent="0.25">
      <c r="D1329" s="188"/>
    </row>
    <row r="1330" spans="4:4" x14ac:dyDescent="0.25">
      <c r="D1330" s="188"/>
    </row>
    <row r="1331" spans="4:4" x14ac:dyDescent="0.25">
      <c r="D1331" s="188"/>
    </row>
    <row r="1332" spans="4:4" x14ac:dyDescent="0.25">
      <c r="D1332" s="188"/>
    </row>
    <row r="1333" spans="4:4" x14ac:dyDescent="0.25">
      <c r="D1333" s="188"/>
    </row>
    <row r="1334" spans="4:4" x14ac:dyDescent="0.25">
      <c r="D1334" s="188"/>
    </row>
    <row r="1335" spans="4:4" x14ac:dyDescent="0.25">
      <c r="D1335" s="188"/>
    </row>
    <row r="1336" spans="4:4" x14ac:dyDescent="0.25">
      <c r="D1336" s="188"/>
    </row>
    <row r="1337" spans="4:4" x14ac:dyDescent="0.25">
      <c r="D1337" s="188"/>
    </row>
    <row r="1338" spans="4:4" x14ac:dyDescent="0.25">
      <c r="D1338" s="188"/>
    </row>
    <row r="1339" spans="4:4" x14ac:dyDescent="0.25">
      <c r="D1339" s="188"/>
    </row>
    <row r="1340" spans="4:4" x14ac:dyDescent="0.25">
      <c r="D1340" s="188"/>
    </row>
    <row r="1341" spans="4:4" x14ac:dyDescent="0.25">
      <c r="D1341" s="188"/>
    </row>
    <row r="1342" spans="4:4" x14ac:dyDescent="0.25">
      <c r="D1342" s="188"/>
    </row>
    <row r="1343" spans="4:4" x14ac:dyDescent="0.25">
      <c r="D1343" s="188"/>
    </row>
    <row r="1344" spans="4:4" x14ac:dyDescent="0.25">
      <c r="D1344" s="188"/>
    </row>
    <row r="1345" spans="4:4" x14ac:dyDescent="0.25">
      <c r="D1345" s="188"/>
    </row>
    <row r="1346" spans="4:4" x14ac:dyDescent="0.25">
      <c r="D1346" s="188"/>
    </row>
    <row r="1347" spans="4:4" x14ac:dyDescent="0.25">
      <c r="D1347" s="188"/>
    </row>
    <row r="1348" spans="4:4" x14ac:dyDescent="0.25">
      <c r="D1348" s="188"/>
    </row>
    <row r="1349" spans="4:4" x14ac:dyDescent="0.25">
      <c r="D1349" s="188"/>
    </row>
    <row r="1350" spans="4:4" x14ac:dyDescent="0.25">
      <c r="D1350" s="188"/>
    </row>
    <row r="1351" spans="4:4" x14ac:dyDescent="0.25">
      <c r="D1351" s="188"/>
    </row>
    <row r="1352" spans="4:4" x14ac:dyDescent="0.25">
      <c r="D1352" s="188"/>
    </row>
    <row r="1353" spans="4:4" x14ac:dyDescent="0.25">
      <c r="D1353" s="188"/>
    </row>
    <row r="1354" spans="4:4" x14ac:dyDescent="0.25">
      <c r="D1354" s="188"/>
    </row>
    <row r="1355" spans="4:4" x14ac:dyDescent="0.25">
      <c r="D1355" s="188"/>
    </row>
    <row r="1356" spans="4:4" x14ac:dyDescent="0.25">
      <c r="D1356" s="188"/>
    </row>
    <row r="1357" spans="4:4" x14ac:dyDescent="0.25">
      <c r="D1357" s="188"/>
    </row>
    <row r="1358" spans="4:4" x14ac:dyDescent="0.25">
      <c r="D1358" s="188"/>
    </row>
    <row r="1359" spans="4:4" x14ac:dyDescent="0.25">
      <c r="D1359" s="188"/>
    </row>
    <row r="1360" spans="4:4" x14ac:dyDescent="0.25">
      <c r="D1360" s="188"/>
    </row>
    <row r="1361" spans="4:4" x14ac:dyDescent="0.25">
      <c r="D1361" s="188"/>
    </row>
    <row r="1362" spans="4:4" x14ac:dyDescent="0.25">
      <c r="D1362" s="188"/>
    </row>
    <row r="1363" spans="4:4" x14ac:dyDescent="0.25">
      <c r="D1363" s="188"/>
    </row>
    <row r="1364" spans="4:4" x14ac:dyDescent="0.25">
      <c r="D1364" s="188"/>
    </row>
    <row r="1365" spans="4:4" x14ac:dyDescent="0.25">
      <c r="D1365" s="188"/>
    </row>
    <row r="1366" spans="4:4" x14ac:dyDescent="0.25">
      <c r="D1366" s="188"/>
    </row>
    <row r="1367" spans="4:4" x14ac:dyDescent="0.25">
      <c r="D1367" s="188"/>
    </row>
    <row r="1368" spans="4:4" x14ac:dyDescent="0.25">
      <c r="D1368" s="188"/>
    </row>
    <row r="1369" spans="4:4" x14ac:dyDescent="0.25">
      <c r="D1369" s="188"/>
    </row>
    <row r="1370" spans="4:4" x14ac:dyDescent="0.25">
      <c r="D1370" s="188"/>
    </row>
    <row r="1371" spans="4:4" x14ac:dyDescent="0.25">
      <c r="D1371" s="188"/>
    </row>
    <row r="1372" spans="4:4" x14ac:dyDescent="0.25">
      <c r="D1372" s="188"/>
    </row>
    <row r="1373" spans="4:4" x14ac:dyDescent="0.25">
      <c r="D1373" s="188"/>
    </row>
    <row r="1374" spans="4:4" x14ac:dyDescent="0.25">
      <c r="D1374" s="188"/>
    </row>
    <row r="1375" spans="4:4" x14ac:dyDescent="0.25">
      <c r="D1375" s="188"/>
    </row>
    <row r="1376" spans="4:4" x14ac:dyDescent="0.25">
      <c r="D1376" s="188"/>
    </row>
    <row r="1377" spans="4:4" x14ac:dyDescent="0.25">
      <c r="D1377" s="188"/>
    </row>
    <row r="1378" spans="4:4" x14ac:dyDescent="0.25">
      <c r="D1378" s="188"/>
    </row>
    <row r="1379" spans="4:4" x14ac:dyDescent="0.25">
      <c r="D1379" s="188"/>
    </row>
    <row r="1380" spans="4:4" x14ac:dyDescent="0.25">
      <c r="D1380" s="188"/>
    </row>
    <row r="1381" spans="4:4" x14ac:dyDescent="0.25">
      <c r="D1381" s="188"/>
    </row>
    <row r="1382" spans="4:4" x14ac:dyDescent="0.25">
      <c r="D1382" s="188"/>
    </row>
    <row r="1383" spans="4:4" x14ac:dyDescent="0.25">
      <c r="D1383" s="188"/>
    </row>
    <row r="1384" spans="4:4" x14ac:dyDescent="0.25">
      <c r="D1384" s="188"/>
    </row>
    <row r="1385" spans="4:4" x14ac:dyDescent="0.25">
      <c r="D1385" s="188"/>
    </row>
    <row r="1386" spans="4:4" x14ac:dyDescent="0.25">
      <c r="D1386" s="188"/>
    </row>
    <row r="1387" spans="4:4" x14ac:dyDescent="0.25">
      <c r="D1387" s="188"/>
    </row>
    <row r="1388" spans="4:4" x14ac:dyDescent="0.25">
      <c r="D1388" s="188"/>
    </row>
    <row r="1389" spans="4:4" x14ac:dyDescent="0.25">
      <c r="D1389" s="188"/>
    </row>
    <row r="1390" spans="4:4" x14ac:dyDescent="0.25">
      <c r="D1390" s="188"/>
    </row>
    <row r="1391" spans="4:4" x14ac:dyDescent="0.25">
      <c r="D1391" s="188"/>
    </row>
    <row r="1392" spans="4:4" x14ac:dyDescent="0.25">
      <c r="D1392" s="188"/>
    </row>
    <row r="1393" spans="4:4" x14ac:dyDescent="0.25">
      <c r="D1393" s="188"/>
    </row>
    <row r="1394" spans="4:4" x14ac:dyDescent="0.25">
      <c r="D1394" s="188"/>
    </row>
    <row r="1395" spans="4:4" x14ac:dyDescent="0.25">
      <c r="D1395" s="188"/>
    </row>
    <row r="1396" spans="4:4" x14ac:dyDescent="0.25">
      <c r="D1396" s="188"/>
    </row>
    <row r="1397" spans="4:4" x14ac:dyDescent="0.25">
      <c r="D1397" s="188"/>
    </row>
    <row r="1398" spans="4:4" x14ac:dyDescent="0.25">
      <c r="D1398" s="188"/>
    </row>
    <row r="1399" spans="4:4" x14ac:dyDescent="0.25">
      <c r="D1399" s="188"/>
    </row>
    <row r="1400" spans="4:4" x14ac:dyDescent="0.25">
      <c r="D1400" s="188"/>
    </row>
    <row r="1401" spans="4:4" x14ac:dyDescent="0.25">
      <c r="D1401" s="188"/>
    </row>
    <row r="1402" spans="4:4" x14ac:dyDescent="0.25">
      <c r="D1402" s="188"/>
    </row>
    <row r="1403" spans="4:4" x14ac:dyDescent="0.25">
      <c r="D1403" s="188"/>
    </row>
    <row r="1404" spans="4:4" x14ac:dyDescent="0.25">
      <c r="D1404" s="188"/>
    </row>
    <row r="1405" spans="4:4" x14ac:dyDescent="0.25">
      <c r="D1405" s="188"/>
    </row>
    <row r="1406" spans="4:4" x14ac:dyDescent="0.25">
      <c r="D1406" s="188"/>
    </row>
    <row r="1407" spans="4:4" x14ac:dyDescent="0.25">
      <c r="D1407" s="188"/>
    </row>
    <row r="1408" spans="4:4" x14ac:dyDescent="0.25">
      <c r="D1408" s="188"/>
    </row>
    <row r="1409" spans="4:4" x14ac:dyDescent="0.25">
      <c r="D1409" s="188"/>
    </row>
    <row r="1410" spans="4:4" x14ac:dyDescent="0.25">
      <c r="D1410" s="188"/>
    </row>
    <row r="1411" spans="4:4" x14ac:dyDescent="0.25">
      <c r="D1411" s="188"/>
    </row>
    <row r="1412" spans="4:4" x14ac:dyDescent="0.25">
      <c r="D1412" s="188"/>
    </row>
    <row r="1413" spans="4:4" x14ac:dyDescent="0.25">
      <c r="D1413" s="188"/>
    </row>
    <row r="1414" spans="4:4" x14ac:dyDescent="0.25">
      <c r="D1414" s="188"/>
    </row>
    <row r="1415" spans="4:4" x14ac:dyDescent="0.25">
      <c r="D1415" s="188"/>
    </row>
    <row r="1416" spans="4:4" x14ac:dyDescent="0.25">
      <c r="D1416" s="188"/>
    </row>
    <row r="1417" spans="4:4" x14ac:dyDescent="0.25">
      <c r="D1417" s="188"/>
    </row>
    <row r="1418" spans="4:4" x14ac:dyDescent="0.25">
      <c r="D1418" s="188"/>
    </row>
    <row r="1419" spans="4:4" x14ac:dyDescent="0.25">
      <c r="D1419" s="188"/>
    </row>
    <row r="1420" spans="4:4" x14ac:dyDescent="0.25">
      <c r="D1420" s="188"/>
    </row>
    <row r="1421" spans="4:4" x14ac:dyDescent="0.25">
      <c r="D1421" s="188"/>
    </row>
    <row r="1422" spans="4:4" x14ac:dyDescent="0.25">
      <c r="D1422" s="188"/>
    </row>
    <row r="1423" spans="4:4" x14ac:dyDescent="0.25">
      <c r="D1423" s="188"/>
    </row>
    <row r="1424" spans="4:4" x14ac:dyDescent="0.25">
      <c r="D1424" s="188"/>
    </row>
    <row r="1425" spans="4:4" x14ac:dyDescent="0.25">
      <c r="D1425" s="188"/>
    </row>
    <row r="1426" spans="4:4" x14ac:dyDescent="0.25">
      <c r="D1426" s="188"/>
    </row>
    <row r="1427" spans="4:4" x14ac:dyDescent="0.25">
      <c r="D1427" s="188"/>
    </row>
    <row r="1428" spans="4:4" x14ac:dyDescent="0.25">
      <c r="D1428" s="188"/>
    </row>
    <row r="1429" spans="4:4" x14ac:dyDescent="0.25">
      <c r="D1429" s="188"/>
    </row>
    <row r="1430" spans="4:4" x14ac:dyDescent="0.25">
      <c r="D1430" s="188"/>
    </row>
    <row r="1431" spans="4:4" x14ac:dyDescent="0.25">
      <c r="D1431" s="188"/>
    </row>
    <row r="1432" spans="4:4" x14ac:dyDescent="0.25">
      <c r="D1432" s="188"/>
    </row>
    <row r="1433" spans="4:4" x14ac:dyDescent="0.25">
      <c r="D1433" s="188"/>
    </row>
    <row r="1434" spans="4:4" x14ac:dyDescent="0.25">
      <c r="D1434" s="188"/>
    </row>
    <row r="1435" spans="4:4" x14ac:dyDescent="0.25">
      <c r="D1435" s="188"/>
    </row>
    <row r="1436" spans="4:4" x14ac:dyDescent="0.25">
      <c r="D1436" s="188"/>
    </row>
    <row r="1437" spans="4:4" x14ac:dyDescent="0.25">
      <c r="D1437" s="188"/>
    </row>
    <row r="1438" spans="4:4" x14ac:dyDescent="0.25">
      <c r="D1438" s="188"/>
    </row>
    <row r="1439" spans="4:4" x14ac:dyDescent="0.25">
      <c r="D1439" s="188"/>
    </row>
    <row r="1440" spans="4:4" x14ac:dyDescent="0.25">
      <c r="D1440" s="188"/>
    </row>
    <row r="1441" spans="4:4" x14ac:dyDescent="0.25">
      <c r="D1441" s="188"/>
    </row>
    <row r="1442" spans="4:4" x14ac:dyDescent="0.25">
      <c r="D1442" s="188"/>
    </row>
    <row r="1443" spans="4:4" x14ac:dyDescent="0.25">
      <c r="D1443" s="188"/>
    </row>
    <row r="1444" spans="4:4" x14ac:dyDescent="0.25">
      <c r="D1444" s="188"/>
    </row>
    <row r="1445" spans="4:4" x14ac:dyDescent="0.25">
      <c r="D1445" s="188"/>
    </row>
    <row r="1446" spans="4:4" x14ac:dyDescent="0.25">
      <c r="D1446" s="188"/>
    </row>
    <row r="1447" spans="4:4" x14ac:dyDescent="0.25">
      <c r="D1447" s="188"/>
    </row>
    <row r="1448" spans="4:4" x14ac:dyDescent="0.25">
      <c r="D1448" s="188"/>
    </row>
    <row r="1449" spans="4:4" x14ac:dyDescent="0.25">
      <c r="D1449" s="188"/>
    </row>
    <row r="1450" spans="4:4" x14ac:dyDescent="0.25">
      <c r="D1450" s="188"/>
    </row>
    <row r="1451" spans="4:4" x14ac:dyDescent="0.25">
      <c r="D1451" s="188"/>
    </row>
    <row r="1452" spans="4:4" x14ac:dyDescent="0.25">
      <c r="D1452" s="188"/>
    </row>
    <row r="1453" spans="4:4" x14ac:dyDescent="0.25">
      <c r="D1453" s="188"/>
    </row>
    <row r="1454" spans="4:4" x14ac:dyDescent="0.25">
      <c r="D1454" s="188"/>
    </row>
    <row r="1455" spans="4:4" x14ac:dyDescent="0.25">
      <c r="D1455" s="188"/>
    </row>
    <row r="1456" spans="4:4" x14ac:dyDescent="0.25">
      <c r="D1456" s="188"/>
    </row>
    <row r="1457" spans="4:4" x14ac:dyDescent="0.25">
      <c r="D1457" s="188"/>
    </row>
    <row r="1458" spans="4:4" x14ac:dyDescent="0.25">
      <c r="D1458" s="188"/>
    </row>
    <row r="1459" spans="4:4" x14ac:dyDescent="0.25">
      <c r="D1459" s="188"/>
    </row>
    <row r="1460" spans="4:4" x14ac:dyDescent="0.25">
      <c r="D1460" s="188"/>
    </row>
    <row r="1461" spans="4:4" x14ac:dyDescent="0.25">
      <c r="D1461" s="188"/>
    </row>
    <row r="1462" spans="4:4" x14ac:dyDescent="0.25">
      <c r="D1462" s="188"/>
    </row>
    <row r="1463" spans="4:4" x14ac:dyDescent="0.25">
      <c r="D1463" s="188"/>
    </row>
    <row r="1464" spans="4:4" x14ac:dyDescent="0.25">
      <c r="D1464" s="188"/>
    </row>
    <row r="1465" spans="4:4" x14ac:dyDescent="0.25">
      <c r="D1465" s="188"/>
    </row>
    <row r="1466" spans="4:4" x14ac:dyDescent="0.25">
      <c r="D1466" s="188"/>
    </row>
    <row r="1467" spans="4:4" x14ac:dyDescent="0.25">
      <c r="D1467" s="188"/>
    </row>
    <row r="1468" spans="4:4" x14ac:dyDescent="0.25">
      <c r="D1468" s="188"/>
    </row>
    <row r="1469" spans="4:4" x14ac:dyDescent="0.25">
      <c r="D1469" s="188"/>
    </row>
    <row r="1470" spans="4:4" x14ac:dyDescent="0.25">
      <c r="D1470" s="188"/>
    </row>
    <row r="1471" spans="4:4" x14ac:dyDescent="0.25">
      <c r="D1471" s="188"/>
    </row>
    <row r="1472" spans="4:4" x14ac:dyDescent="0.25">
      <c r="D1472" s="188"/>
    </row>
    <row r="1473" spans="4:4" x14ac:dyDescent="0.25">
      <c r="D1473" s="188"/>
    </row>
    <row r="1474" spans="4:4" x14ac:dyDescent="0.25">
      <c r="D1474" s="188"/>
    </row>
    <row r="1475" spans="4:4" x14ac:dyDescent="0.25">
      <c r="D1475" s="188"/>
    </row>
    <row r="1476" spans="4:4" x14ac:dyDescent="0.25">
      <c r="D1476" s="188"/>
    </row>
    <row r="1477" spans="4:4" x14ac:dyDescent="0.25">
      <c r="D1477" s="188"/>
    </row>
    <row r="1478" spans="4:4" x14ac:dyDescent="0.25">
      <c r="D1478" s="188"/>
    </row>
    <row r="1479" spans="4:4" x14ac:dyDescent="0.25">
      <c r="D1479" s="188"/>
    </row>
    <row r="1480" spans="4:4" x14ac:dyDescent="0.25">
      <c r="D1480" s="188"/>
    </row>
    <row r="1481" spans="4:4" x14ac:dyDescent="0.25">
      <c r="D1481" s="188"/>
    </row>
    <row r="1482" spans="4:4" x14ac:dyDescent="0.25">
      <c r="D1482" s="188"/>
    </row>
    <row r="1483" spans="4:4" x14ac:dyDescent="0.25">
      <c r="D1483" s="188"/>
    </row>
    <row r="1484" spans="4:4" x14ac:dyDescent="0.25">
      <c r="D1484" s="188"/>
    </row>
    <row r="1485" spans="4:4" x14ac:dyDescent="0.25">
      <c r="D1485" s="188"/>
    </row>
    <row r="1486" spans="4:4" x14ac:dyDescent="0.25">
      <c r="D1486" s="188"/>
    </row>
    <row r="1487" spans="4:4" x14ac:dyDescent="0.25">
      <c r="D1487" s="188"/>
    </row>
    <row r="1488" spans="4:4" x14ac:dyDescent="0.25">
      <c r="D1488" s="188"/>
    </row>
    <row r="1489" spans="4:4" x14ac:dyDescent="0.25">
      <c r="D1489" s="188"/>
    </row>
    <row r="1490" spans="4:4" x14ac:dyDescent="0.25">
      <c r="D1490" s="188"/>
    </row>
    <row r="1491" spans="4:4" x14ac:dyDescent="0.25">
      <c r="D1491" s="188"/>
    </row>
    <row r="1492" spans="4:4" x14ac:dyDescent="0.25">
      <c r="D1492" s="188"/>
    </row>
    <row r="1493" spans="4:4" x14ac:dyDescent="0.25">
      <c r="D1493" s="188"/>
    </row>
    <row r="1494" spans="4:4" x14ac:dyDescent="0.25">
      <c r="D1494" s="188"/>
    </row>
    <row r="1495" spans="4:4" x14ac:dyDescent="0.25">
      <c r="D1495" s="188"/>
    </row>
    <row r="1496" spans="4:4" x14ac:dyDescent="0.25">
      <c r="D1496" s="188"/>
    </row>
    <row r="1497" spans="4:4" x14ac:dyDescent="0.25">
      <c r="D1497" s="188"/>
    </row>
    <row r="1498" spans="4:4" x14ac:dyDescent="0.25">
      <c r="D1498" s="188"/>
    </row>
    <row r="1499" spans="4:4" x14ac:dyDescent="0.25">
      <c r="D1499" s="188"/>
    </row>
    <row r="1500" spans="4:4" x14ac:dyDescent="0.25">
      <c r="D1500" s="188"/>
    </row>
    <row r="1501" spans="4:4" x14ac:dyDescent="0.25">
      <c r="D1501" s="188"/>
    </row>
    <row r="1502" spans="4:4" x14ac:dyDescent="0.25">
      <c r="D1502" s="188"/>
    </row>
    <row r="1503" spans="4:4" x14ac:dyDescent="0.25">
      <c r="D1503" s="188"/>
    </row>
    <row r="1504" spans="4:4" x14ac:dyDescent="0.25">
      <c r="D1504" s="188"/>
    </row>
    <row r="1505" spans="4:4" x14ac:dyDescent="0.25">
      <c r="D1505" s="188"/>
    </row>
    <row r="1506" spans="4:4" x14ac:dyDescent="0.25">
      <c r="D1506" s="188"/>
    </row>
    <row r="1507" spans="4:4" x14ac:dyDescent="0.25">
      <c r="D1507" s="188"/>
    </row>
    <row r="1508" spans="4:4" x14ac:dyDescent="0.25">
      <c r="D1508" s="188"/>
    </row>
    <row r="1509" spans="4:4" x14ac:dyDescent="0.25">
      <c r="D1509" s="188"/>
    </row>
    <row r="1510" spans="4:4" x14ac:dyDescent="0.25">
      <c r="D1510" s="188"/>
    </row>
    <row r="1511" spans="4:4" x14ac:dyDescent="0.25">
      <c r="D1511" s="188"/>
    </row>
    <row r="1512" spans="4:4" x14ac:dyDescent="0.25">
      <c r="D1512" s="188"/>
    </row>
    <row r="1513" spans="4:4" x14ac:dyDescent="0.25">
      <c r="D1513" s="188"/>
    </row>
    <row r="1514" spans="4:4" x14ac:dyDescent="0.25">
      <c r="D1514" s="188"/>
    </row>
    <row r="1515" spans="4:4" x14ac:dyDescent="0.25">
      <c r="D1515" s="188"/>
    </row>
    <row r="1516" spans="4:4" x14ac:dyDescent="0.25">
      <c r="D1516" s="188"/>
    </row>
    <row r="1517" spans="4:4" x14ac:dyDescent="0.25">
      <c r="D1517" s="188"/>
    </row>
    <row r="1518" spans="4:4" x14ac:dyDescent="0.25">
      <c r="D1518" s="188"/>
    </row>
    <row r="1519" spans="4:4" x14ac:dyDescent="0.25">
      <c r="D1519" s="188"/>
    </row>
    <row r="1520" spans="4:4" x14ac:dyDescent="0.25">
      <c r="D1520" s="188"/>
    </row>
    <row r="1521" spans="4:4" x14ac:dyDescent="0.25">
      <c r="D1521" s="188"/>
    </row>
    <row r="1522" spans="4:4" x14ac:dyDescent="0.25">
      <c r="D1522" s="188"/>
    </row>
    <row r="1523" spans="4:4" x14ac:dyDescent="0.25">
      <c r="D1523" s="188"/>
    </row>
    <row r="1524" spans="4:4" x14ac:dyDescent="0.25">
      <c r="D1524" s="188"/>
    </row>
    <row r="1525" spans="4:4" x14ac:dyDescent="0.25">
      <c r="D1525" s="188"/>
    </row>
    <row r="1526" spans="4:4" x14ac:dyDescent="0.25">
      <c r="D1526" s="188"/>
    </row>
    <row r="1527" spans="4:4" x14ac:dyDescent="0.25">
      <c r="D1527" s="188"/>
    </row>
    <row r="1528" spans="4:4" x14ac:dyDescent="0.25">
      <c r="D1528" s="188"/>
    </row>
    <row r="1529" spans="4:4" x14ac:dyDescent="0.25">
      <c r="D1529" s="188"/>
    </row>
    <row r="1530" spans="4:4" x14ac:dyDescent="0.25">
      <c r="D1530" s="188"/>
    </row>
    <row r="1531" spans="4:4" x14ac:dyDescent="0.25">
      <c r="D1531" s="188"/>
    </row>
    <row r="1532" spans="4:4" x14ac:dyDescent="0.25">
      <c r="D1532" s="188"/>
    </row>
    <row r="1533" spans="4:4" x14ac:dyDescent="0.25">
      <c r="D1533" s="188"/>
    </row>
    <row r="1534" spans="4:4" x14ac:dyDescent="0.25">
      <c r="D1534" s="188"/>
    </row>
    <row r="1535" spans="4:4" x14ac:dyDescent="0.25">
      <c r="D1535" s="188"/>
    </row>
    <row r="1536" spans="4:4" x14ac:dyDescent="0.25">
      <c r="D1536" s="188"/>
    </row>
    <row r="1537" spans="4:4" x14ac:dyDescent="0.25">
      <c r="D1537" s="188"/>
    </row>
    <row r="1538" spans="4:4" x14ac:dyDescent="0.25">
      <c r="D1538" s="188"/>
    </row>
    <row r="1539" spans="4:4" x14ac:dyDescent="0.25">
      <c r="D1539" s="188"/>
    </row>
    <row r="1540" spans="4:4" x14ac:dyDescent="0.25">
      <c r="D1540" s="188"/>
    </row>
    <row r="1541" spans="4:4" x14ac:dyDescent="0.25">
      <c r="D1541" s="188"/>
    </row>
    <row r="1542" spans="4:4" x14ac:dyDescent="0.25">
      <c r="D1542" s="188"/>
    </row>
    <row r="1543" spans="4:4" x14ac:dyDescent="0.25">
      <c r="D1543" s="188"/>
    </row>
    <row r="1544" spans="4:4" x14ac:dyDescent="0.25">
      <c r="D1544" s="188"/>
    </row>
    <row r="1545" spans="4:4" x14ac:dyDescent="0.25">
      <c r="D1545" s="188"/>
    </row>
    <row r="1546" spans="4:4" x14ac:dyDescent="0.25">
      <c r="D1546" s="188"/>
    </row>
    <row r="1547" spans="4:4" x14ac:dyDescent="0.25">
      <c r="D1547" s="188"/>
    </row>
    <row r="1548" spans="4:4" x14ac:dyDescent="0.25">
      <c r="D1548" s="188"/>
    </row>
    <row r="1549" spans="4:4" x14ac:dyDescent="0.25">
      <c r="D1549" s="188"/>
    </row>
    <row r="1550" spans="4:4" x14ac:dyDescent="0.25">
      <c r="D1550" s="188"/>
    </row>
    <row r="1551" spans="4:4" x14ac:dyDescent="0.25">
      <c r="D1551" s="188"/>
    </row>
    <row r="1552" spans="4:4" x14ac:dyDescent="0.25">
      <c r="D1552" s="188"/>
    </row>
    <row r="1553" spans="4:4" x14ac:dyDescent="0.25">
      <c r="D1553" s="188"/>
    </row>
    <row r="1554" spans="4:4" x14ac:dyDescent="0.25">
      <c r="D1554" s="188"/>
    </row>
    <row r="1555" spans="4:4" x14ac:dyDescent="0.25">
      <c r="D1555" s="188"/>
    </row>
    <row r="1556" spans="4:4" x14ac:dyDescent="0.25">
      <c r="D1556" s="188"/>
    </row>
    <row r="1557" spans="4:4" x14ac:dyDescent="0.25">
      <c r="D1557" s="188"/>
    </row>
    <row r="1558" spans="4:4" x14ac:dyDescent="0.25">
      <c r="D1558" s="188"/>
    </row>
    <row r="1559" spans="4:4" x14ac:dyDescent="0.25">
      <c r="D1559" s="188"/>
    </row>
    <row r="1560" spans="4:4" x14ac:dyDescent="0.25">
      <c r="D1560" s="188"/>
    </row>
    <row r="1561" spans="4:4" x14ac:dyDescent="0.25">
      <c r="D1561" s="188"/>
    </row>
    <row r="1562" spans="4:4" x14ac:dyDescent="0.25">
      <c r="D1562" s="188"/>
    </row>
    <row r="1563" spans="4:4" x14ac:dyDescent="0.25">
      <c r="D1563" s="188"/>
    </row>
    <row r="1564" spans="4:4" x14ac:dyDescent="0.25">
      <c r="D1564" s="188"/>
    </row>
    <row r="1565" spans="4:4" x14ac:dyDescent="0.25">
      <c r="D1565" s="188"/>
    </row>
    <row r="1566" spans="4:4" x14ac:dyDescent="0.25">
      <c r="D1566" s="188"/>
    </row>
    <row r="1567" spans="4:4" x14ac:dyDescent="0.25">
      <c r="D1567" s="188"/>
    </row>
    <row r="1568" spans="4:4" x14ac:dyDescent="0.25">
      <c r="D1568" s="188"/>
    </row>
    <row r="1569" spans="4:4" x14ac:dyDescent="0.25">
      <c r="D1569" s="188"/>
    </row>
    <row r="1570" spans="4:4" x14ac:dyDescent="0.25">
      <c r="D1570" s="188"/>
    </row>
    <row r="1571" spans="4:4" x14ac:dyDescent="0.25">
      <c r="D1571" s="188"/>
    </row>
    <row r="1572" spans="4:4" x14ac:dyDescent="0.25">
      <c r="D1572" s="188"/>
    </row>
    <row r="1573" spans="4:4" x14ac:dyDescent="0.25">
      <c r="D1573" s="188"/>
    </row>
    <row r="1574" spans="4:4" x14ac:dyDescent="0.25">
      <c r="D1574" s="188"/>
    </row>
    <row r="1575" spans="4:4" x14ac:dyDescent="0.25">
      <c r="D1575" s="188"/>
    </row>
    <row r="1576" spans="4:4" x14ac:dyDescent="0.25">
      <c r="D1576" s="188"/>
    </row>
    <row r="1577" spans="4:4" x14ac:dyDescent="0.25">
      <c r="D1577" s="188"/>
    </row>
    <row r="1578" spans="4:4" x14ac:dyDescent="0.25">
      <c r="D1578" s="188"/>
    </row>
    <row r="1579" spans="4:4" x14ac:dyDescent="0.25">
      <c r="D1579" s="188"/>
    </row>
    <row r="1580" spans="4:4" x14ac:dyDescent="0.25">
      <c r="D1580" s="188"/>
    </row>
    <row r="1581" spans="4:4" x14ac:dyDescent="0.25">
      <c r="D1581" s="188"/>
    </row>
    <row r="1582" spans="4:4" x14ac:dyDescent="0.25">
      <c r="D1582" s="188"/>
    </row>
    <row r="1583" spans="4:4" x14ac:dyDescent="0.25">
      <c r="D1583" s="188"/>
    </row>
    <row r="1584" spans="4:4" x14ac:dyDescent="0.25">
      <c r="D1584" s="188"/>
    </row>
    <row r="1585" spans="4:4" x14ac:dyDescent="0.25">
      <c r="D1585" s="188"/>
    </row>
    <row r="1586" spans="4:4" x14ac:dyDescent="0.25">
      <c r="D1586" s="188"/>
    </row>
    <row r="1587" spans="4:4" x14ac:dyDescent="0.25">
      <c r="D1587" s="188"/>
    </row>
    <row r="1588" spans="4:4" x14ac:dyDescent="0.25">
      <c r="D1588" s="188"/>
    </row>
    <row r="1589" spans="4:4" x14ac:dyDescent="0.25">
      <c r="D1589" s="188"/>
    </row>
    <row r="1590" spans="4:4" x14ac:dyDescent="0.25">
      <c r="D1590" s="188"/>
    </row>
    <row r="1591" spans="4:4" x14ac:dyDescent="0.25">
      <c r="D1591" s="188"/>
    </row>
    <row r="1592" spans="4:4" x14ac:dyDescent="0.25">
      <c r="D1592" s="188"/>
    </row>
    <row r="1593" spans="4:4" x14ac:dyDescent="0.25">
      <c r="D1593" s="188"/>
    </row>
    <row r="1594" spans="4:4" x14ac:dyDescent="0.25">
      <c r="D1594" s="188"/>
    </row>
    <row r="1595" spans="4:4" x14ac:dyDescent="0.25">
      <c r="D1595" s="188"/>
    </row>
    <row r="1596" spans="4:4" x14ac:dyDescent="0.25">
      <c r="D1596" s="188"/>
    </row>
    <row r="1597" spans="4:4" x14ac:dyDescent="0.25">
      <c r="D1597" s="188"/>
    </row>
    <row r="1598" spans="4:4" x14ac:dyDescent="0.25">
      <c r="D1598" s="188"/>
    </row>
    <row r="1599" spans="4:4" x14ac:dyDescent="0.25">
      <c r="D1599" s="188"/>
    </row>
    <row r="1600" spans="4:4" x14ac:dyDescent="0.25">
      <c r="D1600" s="188"/>
    </row>
    <row r="1601" spans="4:4" x14ac:dyDescent="0.25">
      <c r="D1601" s="188"/>
    </row>
    <row r="1602" spans="4:4" x14ac:dyDescent="0.25">
      <c r="D1602" s="188"/>
    </row>
    <row r="1603" spans="4:4" x14ac:dyDescent="0.25">
      <c r="D1603" s="188"/>
    </row>
    <row r="1604" spans="4:4" x14ac:dyDescent="0.25">
      <c r="D1604" s="188"/>
    </row>
    <row r="1605" spans="4:4" x14ac:dyDescent="0.25">
      <c r="D1605" s="188"/>
    </row>
    <row r="1606" spans="4:4" x14ac:dyDescent="0.25">
      <c r="D1606" s="188"/>
    </row>
    <row r="1607" spans="4:4" x14ac:dyDescent="0.25">
      <c r="D1607" s="188"/>
    </row>
    <row r="1608" spans="4:4" x14ac:dyDescent="0.25">
      <c r="D1608" s="188"/>
    </row>
    <row r="1609" spans="4:4" x14ac:dyDescent="0.25">
      <c r="D1609" s="188"/>
    </row>
    <row r="1610" spans="4:4" x14ac:dyDescent="0.25">
      <c r="D1610" s="188"/>
    </row>
    <row r="1611" spans="4:4" x14ac:dyDescent="0.25">
      <c r="D1611" s="188"/>
    </row>
    <row r="1612" spans="4:4" x14ac:dyDescent="0.25">
      <c r="D1612" s="188"/>
    </row>
    <row r="1613" spans="4:4" x14ac:dyDescent="0.25">
      <c r="D1613" s="188"/>
    </row>
    <row r="1614" spans="4:4" x14ac:dyDescent="0.25">
      <c r="D1614" s="188"/>
    </row>
    <row r="1615" spans="4:4" x14ac:dyDescent="0.25">
      <c r="D1615" s="188"/>
    </row>
    <row r="1616" spans="4:4" x14ac:dyDescent="0.25">
      <c r="D1616" s="188"/>
    </row>
    <row r="1617" spans="4:4" x14ac:dyDescent="0.25">
      <c r="D1617" s="188"/>
    </row>
    <row r="1618" spans="4:4" x14ac:dyDescent="0.25">
      <c r="D1618" s="188"/>
    </row>
    <row r="1619" spans="4:4" x14ac:dyDescent="0.25">
      <c r="D1619" s="188"/>
    </row>
    <row r="1620" spans="4:4" x14ac:dyDescent="0.25">
      <c r="D1620" s="188"/>
    </row>
    <row r="1621" spans="4:4" x14ac:dyDescent="0.25">
      <c r="D1621" s="188"/>
    </row>
    <row r="1622" spans="4:4" x14ac:dyDescent="0.25">
      <c r="D1622" s="188"/>
    </row>
    <row r="1623" spans="4:4" x14ac:dyDescent="0.25">
      <c r="D1623" s="188"/>
    </row>
    <row r="1624" spans="4:4" x14ac:dyDescent="0.25">
      <c r="D1624" s="188"/>
    </row>
    <row r="1625" spans="4:4" x14ac:dyDescent="0.25">
      <c r="D1625" s="188"/>
    </row>
    <row r="1626" spans="4:4" x14ac:dyDescent="0.25">
      <c r="D1626" s="188"/>
    </row>
    <row r="1627" spans="4:4" x14ac:dyDescent="0.25">
      <c r="D1627" s="188"/>
    </row>
    <row r="1628" spans="4:4" x14ac:dyDescent="0.25">
      <c r="D1628" s="188"/>
    </row>
    <row r="1629" spans="4:4" x14ac:dyDescent="0.25">
      <c r="D1629" s="188"/>
    </row>
    <row r="1630" spans="4:4" x14ac:dyDescent="0.25">
      <c r="D1630" s="188"/>
    </row>
    <row r="1631" spans="4:4" x14ac:dyDescent="0.25">
      <c r="D1631" s="188"/>
    </row>
    <row r="1632" spans="4:4" x14ac:dyDescent="0.25">
      <c r="D1632" s="188"/>
    </row>
    <row r="1633" spans="4:4" x14ac:dyDescent="0.25">
      <c r="D1633" s="188"/>
    </row>
    <row r="1634" spans="4:4" x14ac:dyDescent="0.25">
      <c r="D1634" s="188"/>
    </row>
    <row r="1635" spans="4:4" x14ac:dyDescent="0.25">
      <c r="D1635" s="188"/>
    </row>
    <row r="1636" spans="4:4" x14ac:dyDescent="0.25">
      <c r="D1636" s="188"/>
    </row>
    <row r="1637" spans="4:4" x14ac:dyDescent="0.25">
      <c r="D1637" s="188"/>
    </row>
    <row r="1638" spans="4:4" x14ac:dyDescent="0.25">
      <c r="D1638" s="188"/>
    </row>
    <row r="1639" spans="4:4" x14ac:dyDescent="0.25">
      <c r="D1639" s="188"/>
    </row>
    <row r="1640" spans="4:4" x14ac:dyDescent="0.25">
      <c r="D1640" s="188"/>
    </row>
    <row r="1641" spans="4:4" x14ac:dyDescent="0.25">
      <c r="D1641" s="188"/>
    </row>
    <row r="1642" spans="4:4" x14ac:dyDescent="0.25">
      <c r="D1642" s="188"/>
    </row>
    <row r="1643" spans="4:4" x14ac:dyDescent="0.25">
      <c r="D1643" s="188"/>
    </row>
    <row r="1644" spans="4:4" x14ac:dyDescent="0.25">
      <c r="D1644" s="188"/>
    </row>
    <row r="1645" spans="4:4" x14ac:dyDescent="0.25">
      <c r="D1645" s="188"/>
    </row>
    <row r="1646" spans="4:4" x14ac:dyDescent="0.25">
      <c r="D1646" s="188"/>
    </row>
    <row r="1647" spans="4:4" x14ac:dyDescent="0.25">
      <c r="D1647" s="188"/>
    </row>
    <row r="1648" spans="4:4" x14ac:dyDescent="0.25">
      <c r="D1648" s="188"/>
    </row>
    <row r="1649" spans="4:4" x14ac:dyDescent="0.25">
      <c r="D1649" s="188"/>
    </row>
    <row r="1650" spans="4:4" x14ac:dyDescent="0.25">
      <c r="D1650" s="188"/>
    </row>
    <row r="1651" spans="4:4" x14ac:dyDescent="0.25">
      <c r="D1651" s="188"/>
    </row>
    <row r="1652" spans="4:4" x14ac:dyDescent="0.25">
      <c r="D1652" s="188"/>
    </row>
    <row r="1653" spans="4:4" x14ac:dyDescent="0.25">
      <c r="D1653" s="188"/>
    </row>
    <row r="1654" spans="4:4" x14ac:dyDescent="0.25">
      <c r="D1654" s="188"/>
    </row>
    <row r="1655" spans="4:4" x14ac:dyDescent="0.25">
      <c r="D1655" s="188"/>
    </row>
    <row r="1656" spans="4:4" x14ac:dyDescent="0.25">
      <c r="D1656" s="188"/>
    </row>
    <row r="1657" spans="4:4" x14ac:dyDescent="0.25">
      <c r="D1657" s="188"/>
    </row>
    <row r="1658" spans="4:4" x14ac:dyDescent="0.25">
      <c r="D1658" s="188"/>
    </row>
    <row r="1659" spans="4:4" x14ac:dyDescent="0.25">
      <c r="D1659" s="188"/>
    </row>
    <row r="1660" spans="4:4" x14ac:dyDescent="0.25">
      <c r="D1660" s="188"/>
    </row>
    <row r="1661" spans="4:4" x14ac:dyDescent="0.25">
      <c r="D1661" s="188"/>
    </row>
    <row r="1662" spans="4:4" x14ac:dyDescent="0.25">
      <c r="D1662" s="188"/>
    </row>
    <row r="1663" spans="4:4" x14ac:dyDescent="0.25">
      <c r="D1663" s="188"/>
    </row>
    <row r="1664" spans="4:4" x14ac:dyDescent="0.25">
      <c r="D1664" s="188"/>
    </row>
    <row r="1665" spans="4:4" x14ac:dyDescent="0.25">
      <c r="D1665" s="188"/>
    </row>
    <row r="1666" spans="4:4" x14ac:dyDescent="0.25">
      <c r="D1666" s="188"/>
    </row>
    <row r="1667" spans="4:4" x14ac:dyDescent="0.25">
      <c r="D1667" s="188"/>
    </row>
    <row r="1668" spans="4:4" x14ac:dyDescent="0.25">
      <c r="D1668" s="188"/>
    </row>
    <row r="1669" spans="4:4" x14ac:dyDescent="0.25">
      <c r="D1669" s="188"/>
    </row>
    <row r="1670" spans="4:4" x14ac:dyDescent="0.25">
      <c r="D1670" s="188"/>
    </row>
    <row r="1671" spans="4:4" x14ac:dyDescent="0.25">
      <c r="D1671" s="188"/>
    </row>
    <row r="1672" spans="4:4" x14ac:dyDescent="0.25">
      <c r="D1672" s="188"/>
    </row>
    <row r="1673" spans="4:4" x14ac:dyDescent="0.25">
      <c r="D1673" s="188"/>
    </row>
    <row r="1674" spans="4:4" x14ac:dyDescent="0.25">
      <c r="D1674" s="188"/>
    </row>
    <row r="1675" spans="4:4" x14ac:dyDescent="0.25">
      <c r="D1675" s="188"/>
    </row>
    <row r="1676" spans="4:4" x14ac:dyDescent="0.25">
      <c r="D1676" s="188"/>
    </row>
    <row r="1677" spans="4:4" x14ac:dyDescent="0.25">
      <c r="D1677" s="188"/>
    </row>
    <row r="1678" spans="4:4" x14ac:dyDescent="0.25">
      <c r="D1678" s="188"/>
    </row>
    <row r="1679" spans="4:4" x14ac:dyDescent="0.25">
      <c r="D1679" s="188"/>
    </row>
    <row r="1680" spans="4:4" x14ac:dyDescent="0.25">
      <c r="D1680" s="188"/>
    </row>
    <row r="1681" spans="4:4" x14ac:dyDescent="0.25">
      <c r="D1681" s="188"/>
    </row>
    <row r="1682" spans="4:4" x14ac:dyDescent="0.25">
      <c r="D1682" s="188"/>
    </row>
    <row r="1683" spans="4:4" x14ac:dyDescent="0.25">
      <c r="D1683" s="188"/>
    </row>
    <row r="1684" spans="4:4" x14ac:dyDescent="0.25">
      <c r="D1684" s="188"/>
    </row>
    <row r="1685" spans="4:4" x14ac:dyDescent="0.25">
      <c r="D1685" s="188"/>
    </row>
    <row r="1686" spans="4:4" x14ac:dyDescent="0.25">
      <c r="D1686" s="188"/>
    </row>
    <row r="1687" spans="4:4" x14ac:dyDescent="0.25">
      <c r="D1687" s="188"/>
    </row>
    <row r="1688" spans="4:4" x14ac:dyDescent="0.25">
      <c r="D1688" s="188"/>
    </row>
    <row r="1689" spans="4:4" x14ac:dyDescent="0.25">
      <c r="D1689" s="188"/>
    </row>
    <row r="1690" spans="4:4" x14ac:dyDescent="0.25">
      <c r="D1690" s="188"/>
    </row>
    <row r="1691" spans="4:4" x14ac:dyDescent="0.25">
      <c r="D1691" s="188"/>
    </row>
    <row r="1692" spans="4:4" x14ac:dyDescent="0.25">
      <c r="D1692" s="188"/>
    </row>
    <row r="1693" spans="4:4" x14ac:dyDescent="0.25">
      <c r="D1693" s="188"/>
    </row>
    <row r="1694" spans="4:4" x14ac:dyDescent="0.25">
      <c r="D1694" s="188"/>
    </row>
    <row r="1695" spans="4:4" x14ac:dyDescent="0.25">
      <c r="D1695" s="188"/>
    </row>
    <row r="1696" spans="4:4" x14ac:dyDescent="0.25">
      <c r="D1696" s="188"/>
    </row>
    <row r="1697" spans="4:4" x14ac:dyDescent="0.25">
      <c r="D1697" s="188"/>
    </row>
    <row r="1698" spans="4:4" x14ac:dyDescent="0.25">
      <c r="D1698" s="188"/>
    </row>
    <row r="1699" spans="4:4" x14ac:dyDescent="0.25">
      <c r="D1699" s="188"/>
    </row>
    <row r="1700" spans="4:4" x14ac:dyDescent="0.25">
      <c r="D1700" s="188"/>
    </row>
    <row r="1701" spans="4:4" x14ac:dyDescent="0.25">
      <c r="D1701" s="188"/>
    </row>
    <row r="1702" spans="4:4" x14ac:dyDescent="0.25">
      <c r="D1702" s="188"/>
    </row>
    <row r="1703" spans="4:4" x14ac:dyDescent="0.25">
      <c r="D1703" s="188"/>
    </row>
    <row r="1704" spans="4:4" x14ac:dyDescent="0.25">
      <c r="D1704" s="188"/>
    </row>
    <row r="1705" spans="4:4" x14ac:dyDescent="0.25">
      <c r="D1705" s="188"/>
    </row>
    <row r="1706" spans="4:4" x14ac:dyDescent="0.25">
      <c r="D1706" s="188"/>
    </row>
    <row r="1707" spans="4:4" x14ac:dyDescent="0.25">
      <c r="D1707" s="188"/>
    </row>
    <row r="1708" spans="4:4" x14ac:dyDescent="0.25">
      <c r="D1708" s="188"/>
    </row>
    <row r="1709" spans="4:4" x14ac:dyDescent="0.25">
      <c r="D1709" s="188"/>
    </row>
    <row r="1710" spans="4:4" x14ac:dyDescent="0.25">
      <c r="D1710" s="188"/>
    </row>
    <row r="1711" spans="4:4" x14ac:dyDescent="0.25">
      <c r="D1711" s="188"/>
    </row>
    <row r="1712" spans="4:4" x14ac:dyDescent="0.25">
      <c r="D1712" s="188"/>
    </row>
    <row r="1713" spans="4:4" x14ac:dyDescent="0.25">
      <c r="D1713" s="188"/>
    </row>
    <row r="1714" spans="4:4" x14ac:dyDescent="0.25">
      <c r="D1714" s="188"/>
    </row>
    <row r="1715" spans="4:4" x14ac:dyDescent="0.25">
      <c r="D1715" s="188"/>
    </row>
    <row r="1716" spans="4:4" x14ac:dyDescent="0.25">
      <c r="D1716" s="188"/>
    </row>
    <row r="1717" spans="4:4" x14ac:dyDescent="0.25">
      <c r="D1717" s="188"/>
    </row>
    <row r="1718" spans="4:4" x14ac:dyDescent="0.25">
      <c r="D1718" s="188"/>
    </row>
    <row r="1719" spans="4:4" x14ac:dyDescent="0.25">
      <c r="D1719" s="188"/>
    </row>
    <row r="1720" spans="4:4" x14ac:dyDescent="0.25">
      <c r="D1720" s="188"/>
    </row>
    <row r="1721" spans="4:4" x14ac:dyDescent="0.25">
      <c r="D1721" s="188"/>
    </row>
    <row r="1722" spans="4:4" x14ac:dyDescent="0.25">
      <c r="D1722" s="188"/>
    </row>
    <row r="1723" spans="4:4" x14ac:dyDescent="0.25">
      <c r="D1723" s="188"/>
    </row>
    <row r="1724" spans="4:4" x14ac:dyDescent="0.25">
      <c r="D1724" s="188"/>
    </row>
    <row r="1725" spans="4:4" x14ac:dyDescent="0.25">
      <c r="D1725" s="188"/>
    </row>
    <row r="1726" spans="4:4" x14ac:dyDescent="0.25">
      <c r="D1726" s="188"/>
    </row>
    <row r="1727" spans="4:4" x14ac:dyDescent="0.25">
      <c r="D1727" s="188"/>
    </row>
    <row r="1728" spans="4:4" x14ac:dyDescent="0.25">
      <c r="D1728" s="188"/>
    </row>
    <row r="1729" spans="4:4" x14ac:dyDescent="0.25">
      <c r="D1729" s="188"/>
    </row>
    <row r="1730" spans="4:4" x14ac:dyDescent="0.25">
      <c r="D1730" s="188"/>
    </row>
    <row r="1731" spans="4:4" x14ac:dyDescent="0.25">
      <c r="D1731" s="188"/>
    </row>
    <row r="1732" spans="4:4" x14ac:dyDescent="0.25">
      <c r="D1732" s="188"/>
    </row>
    <row r="1733" spans="4:4" x14ac:dyDescent="0.25">
      <c r="D1733" s="188"/>
    </row>
    <row r="1734" spans="4:4" x14ac:dyDescent="0.25">
      <c r="D1734" s="188"/>
    </row>
    <row r="1735" spans="4:4" x14ac:dyDescent="0.25">
      <c r="D1735" s="188"/>
    </row>
    <row r="1736" spans="4:4" x14ac:dyDescent="0.25">
      <c r="D1736" s="188"/>
    </row>
    <row r="1737" spans="4:4" x14ac:dyDescent="0.25">
      <c r="D1737" s="188"/>
    </row>
    <row r="1738" spans="4:4" x14ac:dyDescent="0.25">
      <c r="D1738" s="188"/>
    </row>
    <row r="1739" spans="4:4" x14ac:dyDescent="0.25">
      <c r="D1739" s="188"/>
    </row>
    <row r="1740" spans="4:4" x14ac:dyDescent="0.25">
      <c r="D1740" s="188"/>
    </row>
    <row r="1741" spans="4:4" x14ac:dyDescent="0.25">
      <c r="D1741" s="188"/>
    </row>
    <row r="1742" spans="4:4" x14ac:dyDescent="0.25">
      <c r="D1742" s="188"/>
    </row>
    <row r="1743" spans="4:4" x14ac:dyDescent="0.25">
      <c r="D1743" s="188"/>
    </row>
    <row r="1744" spans="4:4" x14ac:dyDescent="0.25">
      <c r="D1744" s="188"/>
    </row>
    <row r="1745" spans="4:4" x14ac:dyDescent="0.25">
      <c r="D1745" s="188"/>
    </row>
    <row r="1746" spans="4:4" x14ac:dyDescent="0.25">
      <c r="D1746" s="188"/>
    </row>
    <row r="1747" spans="4:4" x14ac:dyDescent="0.25">
      <c r="D1747" s="188"/>
    </row>
    <row r="1748" spans="4:4" x14ac:dyDescent="0.25">
      <c r="D1748" s="188"/>
    </row>
    <row r="1749" spans="4:4" x14ac:dyDescent="0.25">
      <c r="D1749" s="188"/>
    </row>
    <row r="1750" spans="4:4" x14ac:dyDescent="0.25">
      <c r="D1750" s="188"/>
    </row>
    <row r="1751" spans="4:4" x14ac:dyDescent="0.25">
      <c r="D1751" s="188"/>
    </row>
    <row r="1752" spans="4:4" x14ac:dyDescent="0.25">
      <c r="D1752" s="188"/>
    </row>
    <row r="1753" spans="4:4" x14ac:dyDescent="0.25">
      <c r="D1753" s="188"/>
    </row>
    <row r="1754" spans="4:4" x14ac:dyDescent="0.25">
      <c r="D1754" s="188"/>
    </row>
    <row r="1755" spans="4:4" x14ac:dyDescent="0.25">
      <c r="D1755" s="188"/>
    </row>
    <row r="1756" spans="4:4" x14ac:dyDescent="0.25">
      <c r="D1756" s="188"/>
    </row>
    <row r="1757" spans="4:4" x14ac:dyDescent="0.25">
      <c r="D1757" s="188"/>
    </row>
    <row r="1758" spans="4:4" x14ac:dyDescent="0.25">
      <c r="D1758" s="188"/>
    </row>
    <row r="1759" spans="4:4" x14ac:dyDescent="0.25">
      <c r="D1759" s="188"/>
    </row>
    <row r="1760" spans="4:4" x14ac:dyDescent="0.25">
      <c r="D1760" s="188"/>
    </row>
    <row r="1761" spans="4:4" x14ac:dyDescent="0.25">
      <c r="D1761" s="188"/>
    </row>
    <row r="1762" spans="4:4" x14ac:dyDescent="0.25">
      <c r="D1762" s="188"/>
    </row>
    <row r="1763" spans="4:4" x14ac:dyDescent="0.25">
      <c r="D1763" s="188"/>
    </row>
    <row r="1764" spans="4:4" x14ac:dyDescent="0.25">
      <c r="D1764" s="188"/>
    </row>
    <row r="1765" spans="4:4" x14ac:dyDescent="0.25">
      <c r="D1765" s="188"/>
    </row>
    <row r="1766" spans="4:4" x14ac:dyDescent="0.25">
      <c r="D1766" s="188"/>
    </row>
    <row r="1767" spans="4:4" x14ac:dyDescent="0.25">
      <c r="D1767" s="188"/>
    </row>
    <row r="1768" spans="4:4" x14ac:dyDescent="0.25">
      <c r="D1768" s="188"/>
    </row>
    <row r="1769" spans="4:4" x14ac:dyDescent="0.25">
      <c r="D1769" s="188"/>
    </row>
    <row r="1770" spans="4:4" x14ac:dyDescent="0.25">
      <c r="D1770" s="188"/>
    </row>
    <row r="1771" spans="4:4" x14ac:dyDescent="0.25">
      <c r="D1771" s="188"/>
    </row>
    <row r="1772" spans="4:4" x14ac:dyDescent="0.25">
      <c r="D1772" s="188"/>
    </row>
    <row r="1773" spans="4:4" x14ac:dyDescent="0.25">
      <c r="D1773" s="188"/>
    </row>
    <row r="1774" spans="4:4" x14ac:dyDescent="0.25">
      <c r="D1774" s="188"/>
    </row>
    <row r="1775" spans="4:4" x14ac:dyDescent="0.25">
      <c r="D1775" s="188"/>
    </row>
    <row r="1776" spans="4:4" x14ac:dyDescent="0.25">
      <c r="D1776" s="188"/>
    </row>
    <row r="1777" spans="4:4" x14ac:dyDescent="0.25">
      <c r="D1777" s="188"/>
    </row>
    <row r="1778" spans="4:4" x14ac:dyDescent="0.25">
      <c r="D1778" s="188"/>
    </row>
    <row r="1779" spans="4:4" x14ac:dyDescent="0.25">
      <c r="D1779" s="188"/>
    </row>
    <row r="1780" spans="4:4" x14ac:dyDescent="0.25">
      <c r="D1780" s="188"/>
    </row>
    <row r="1781" spans="4:4" x14ac:dyDescent="0.25">
      <c r="D1781" s="188"/>
    </row>
    <row r="1782" spans="4:4" x14ac:dyDescent="0.25">
      <c r="D1782" s="188"/>
    </row>
    <row r="1783" spans="4:4" x14ac:dyDescent="0.25">
      <c r="D1783" s="188"/>
    </row>
    <row r="1784" spans="4:4" x14ac:dyDescent="0.25">
      <c r="D1784" s="188"/>
    </row>
    <row r="1785" spans="4:4" x14ac:dyDescent="0.25">
      <c r="D1785" s="188"/>
    </row>
    <row r="1786" spans="4:4" x14ac:dyDescent="0.25">
      <c r="D1786" s="188"/>
    </row>
    <row r="1787" spans="4:4" x14ac:dyDescent="0.25">
      <c r="D1787" s="188"/>
    </row>
    <row r="1788" spans="4:4" x14ac:dyDescent="0.25">
      <c r="D1788" s="188"/>
    </row>
    <row r="1789" spans="4:4" x14ac:dyDescent="0.25">
      <c r="D1789" s="188"/>
    </row>
    <row r="1790" spans="4:4" x14ac:dyDescent="0.25">
      <c r="D1790" s="188"/>
    </row>
    <row r="1791" spans="4:4" x14ac:dyDescent="0.25">
      <c r="D1791" s="188"/>
    </row>
    <row r="1792" spans="4:4" x14ac:dyDescent="0.25">
      <c r="D1792" s="188"/>
    </row>
    <row r="1793" spans="4:4" x14ac:dyDescent="0.25">
      <c r="D1793" s="188"/>
    </row>
    <row r="1794" spans="4:4" x14ac:dyDescent="0.25">
      <c r="D1794" s="188"/>
    </row>
    <row r="1795" spans="4:4" x14ac:dyDescent="0.25">
      <c r="D1795" s="188"/>
    </row>
    <row r="1796" spans="4:4" x14ac:dyDescent="0.25">
      <c r="D1796" s="188"/>
    </row>
    <row r="1797" spans="4:4" x14ac:dyDescent="0.25">
      <c r="D1797" s="188"/>
    </row>
    <row r="1798" spans="4:4" x14ac:dyDescent="0.25">
      <c r="D1798" s="188"/>
    </row>
    <row r="1799" spans="4:4" x14ac:dyDescent="0.25">
      <c r="D1799" s="188"/>
    </row>
    <row r="1800" spans="4:4" x14ac:dyDescent="0.25">
      <c r="D1800" s="188"/>
    </row>
    <row r="1801" spans="4:4" x14ac:dyDescent="0.25">
      <c r="D1801" s="188"/>
    </row>
    <row r="1802" spans="4:4" x14ac:dyDescent="0.25">
      <c r="D1802" s="188"/>
    </row>
    <row r="1803" spans="4:4" x14ac:dyDescent="0.25">
      <c r="D1803" s="188"/>
    </row>
    <row r="1804" spans="4:4" x14ac:dyDescent="0.25">
      <c r="D1804" s="188"/>
    </row>
    <row r="1805" spans="4:4" x14ac:dyDescent="0.25">
      <c r="D1805" s="188"/>
    </row>
    <row r="1806" spans="4:4" x14ac:dyDescent="0.25">
      <c r="D1806" s="188"/>
    </row>
    <row r="1807" spans="4:4" x14ac:dyDescent="0.25">
      <c r="D1807" s="188"/>
    </row>
    <row r="1808" spans="4:4" x14ac:dyDescent="0.25">
      <c r="D1808" s="188"/>
    </row>
    <row r="1809" spans="4:4" x14ac:dyDescent="0.25">
      <c r="D1809" s="188"/>
    </row>
    <row r="1810" spans="4:4" x14ac:dyDescent="0.25">
      <c r="D1810" s="188"/>
    </row>
    <row r="1811" spans="4:4" x14ac:dyDescent="0.25">
      <c r="D1811" s="188"/>
    </row>
    <row r="1812" spans="4:4" x14ac:dyDescent="0.25">
      <c r="D1812" s="188"/>
    </row>
    <row r="1813" spans="4:4" x14ac:dyDescent="0.25">
      <c r="D1813" s="188"/>
    </row>
    <row r="1814" spans="4:4" x14ac:dyDescent="0.25">
      <c r="D1814" s="188"/>
    </row>
    <row r="1815" spans="4:4" x14ac:dyDescent="0.25">
      <c r="D1815" s="188"/>
    </row>
    <row r="1816" spans="4:4" x14ac:dyDescent="0.25">
      <c r="D1816" s="188"/>
    </row>
    <row r="1817" spans="4:4" x14ac:dyDescent="0.25">
      <c r="D1817" s="188"/>
    </row>
    <row r="1818" spans="4:4" x14ac:dyDescent="0.25">
      <c r="D1818" s="188"/>
    </row>
    <row r="1819" spans="4:4" x14ac:dyDescent="0.25">
      <c r="D1819" s="188"/>
    </row>
    <row r="1820" spans="4:4" x14ac:dyDescent="0.25">
      <c r="D1820" s="188"/>
    </row>
    <row r="1821" spans="4:4" x14ac:dyDescent="0.25">
      <c r="D1821" s="188"/>
    </row>
    <row r="1822" spans="4:4" x14ac:dyDescent="0.25">
      <c r="D1822" s="188"/>
    </row>
    <row r="1823" spans="4:4" x14ac:dyDescent="0.25">
      <c r="D1823" s="188"/>
    </row>
    <row r="1824" spans="4:4" x14ac:dyDescent="0.25">
      <c r="D1824" s="188"/>
    </row>
    <row r="1825" spans="4:4" x14ac:dyDescent="0.25">
      <c r="D1825" s="188"/>
    </row>
    <row r="1826" spans="4:4" x14ac:dyDescent="0.25">
      <c r="D1826" s="188"/>
    </row>
    <row r="1827" spans="4:4" x14ac:dyDescent="0.25">
      <c r="D1827" s="188"/>
    </row>
    <row r="1828" spans="4:4" x14ac:dyDescent="0.25">
      <c r="D1828" s="188"/>
    </row>
    <row r="1829" spans="4:4" x14ac:dyDescent="0.25">
      <c r="D1829" s="188"/>
    </row>
    <row r="1830" spans="4:4" x14ac:dyDescent="0.25">
      <c r="D1830" s="188"/>
    </row>
    <row r="1831" spans="4:4" x14ac:dyDescent="0.25">
      <c r="D1831" s="188"/>
    </row>
    <row r="1832" spans="4:4" x14ac:dyDescent="0.25">
      <c r="D1832" s="188"/>
    </row>
    <row r="1833" spans="4:4" x14ac:dyDescent="0.25">
      <c r="D1833" s="188"/>
    </row>
    <row r="1834" spans="4:4" x14ac:dyDescent="0.25">
      <c r="D1834" s="188"/>
    </row>
    <row r="1835" spans="4:4" x14ac:dyDescent="0.25">
      <c r="D1835" s="188"/>
    </row>
    <row r="1836" spans="4:4" x14ac:dyDescent="0.25">
      <c r="D1836" s="188"/>
    </row>
    <row r="1837" spans="4:4" x14ac:dyDescent="0.25">
      <c r="D1837" s="188"/>
    </row>
    <row r="1838" spans="4:4" x14ac:dyDescent="0.25">
      <c r="D1838" s="188"/>
    </row>
    <row r="1839" spans="4:4" x14ac:dyDescent="0.25">
      <c r="D1839" s="188"/>
    </row>
    <row r="1840" spans="4:4" x14ac:dyDescent="0.25">
      <c r="D1840" s="188"/>
    </row>
    <row r="1841" spans="4:4" x14ac:dyDescent="0.25">
      <c r="D1841" s="188"/>
    </row>
    <row r="1842" spans="4:4" x14ac:dyDescent="0.25">
      <c r="D1842" s="188"/>
    </row>
    <row r="1843" spans="4:4" x14ac:dyDescent="0.25">
      <c r="D1843" s="188"/>
    </row>
    <row r="1844" spans="4:4" x14ac:dyDescent="0.25">
      <c r="D1844" s="188"/>
    </row>
    <row r="1845" spans="4:4" x14ac:dyDescent="0.25">
      <c r="D1845" s="188"/>
    </row>
    <row r="1846" spans="4:4" x14ac:dyDescent="0.25">
      <c r="D1846" s="188"/>
    </row>
    <row r="1847" spans="4:4" x14ac:dyDescent="0.25">
      <c r="D1847" s="188"/>
    </row>
    <row r="1848" spans="4:4" x14ac:dyDescent="0.25">
      <c r="D1848" s="188"/>
    </row>
    <row r="1849" spans="4:4" x14ac:dyDescent="0.25">
      <c r="D1849" s="188"/>
    </row>
    <row r="1850" spans="4:4" x14ac:dyDescent="0.25">
      <c r="D1850" s="188"/>
    </row>
    <row r="1851" spans="4:4" x14ac:dyDescent="0.25">
      <c r="D1851" s="188"/>
    </row>
    <row r="1852" spans="4:4" x14ac:dyDescent="0.25">
      <c r="D1852" s="188"/>
    </row>
    <row r="1853" spans="4:4" x14ac:dyDescent="0.25">
      <c r="D1853" s="188"/>
    </row>
    <row r="1854" spans="4:4" x14ac:dyDescent="0.25">
      <c r="D1854" s="188"/>
    </row>
    <row r="1855" spans="4:4" x14ac:dyDescent="0.25">
      <c r="D1855" s="188"/>
    </row>
    <row r="1856" spans="4:4" x14ac:dyDescent="0.25">
      <c r="D1856" s="188"/>
    </row>
    <row r="1857" spans="4:4" x14ac:dyDescent="0.25">
      <c r="D1857" s="188"/>
    </row>
    <row r="1858" spans="4:4" x14ac:dyDescent="0.25">
      <c r="D1858" s="188"/>
    </row>
    <row r="1859" spans="4:4" x14ac:dyDescent="0.25">
      <c r="D1859" s="188"/>
    </row>
    <row r="1860" spans="4:4" x14ac:dyDescent="0.25">
      <c r="D1860" s="188"/>
    </row>
    <row r="1861" spans="4:4" x14ac:dyDescent="0.25">
      <c r="D1861" s="188"/>
    </row>
    <row r="1862" spans="4:4" x14ac:dyDescent="0.25">
      <c r="D1862" s="188"/>
    </row>
    <row r="1863" spans="4:4" x14ac:dyDescent="0.25">
      <c r="D1863" s="188"/>
    </row>
    <row r="1864" spans="4:4" x14ac:dyDescent="0.25">
      <c r="D1864" s="188"/>
    </row>
    <row r="1865" spans="4:4" x14ac:dyDescent="0.25">
      <c r="D1865" s="188"/>
    </row>
    <row r="1866" spans="4:4" x14ac:dyDescent="0.25">
      <c r="D1866" s="188"/>
    </row>
    <row r="1867" spans="4:4" x14ac:dyDescent="0.25">
      <c r="D1867" s="188"/>
    </row>
    <row r="1868" spans="4:4" x14ac:dyDescent="0.25">
      <c r="D1868" s="188"/>
    </row>
    <row r="1869" spans="4:4" x14ac:dyDescent="0.25">
      <c r="D1869" s="188"/>
    </row>
    <row r="1870" spans="4:4" x14ac:dyDescent="0.25">
      <c r="D1870" s="188"/>
    </row>
    <row r="1871" spans="4:4" x14ac:dyDescent="0.25">
      <c r="D1871" s="188"/>
    </row>
    <row r="1872" spans="4:4" x14ac:dyDescent="0.25">
      <c r="D1872" s="188"/>
    </row>
    <row r="1873" spans="4:4" x14ac:dyDescent="0.25">
      <c r="D1873" s="188"/>
    </row>
    <row r="1874" spans="4:4" x14ac:dyDescent="0.25">
      <c r="D1874" s="188"/>
    </row>
    <row r="1875" spans="4:4" x14ac:dyDescent="0.25">
      <c r="D1875" s="188"/>
    </row>
    <row r="1876" spans="4:4" x14ac:dyDescent="0.25">
      <c r="D1876" s="188"/>
    </row>
    <row r="1877" spans="4:4" x14ac:dyDescent="0.25">
      <c r="D1877" s="188"/>
    </row>
    <row r="1878" spans="4:4" x14ac:dyDescent="0.25">
      <c r="D1878" s="188"/>
    </row>
    <row r="1879" spans="4:4" x14ac:dyDescent="0.25">
      <c r="D1879" s="188"/>
    </row>
    <row r="1880" spans="4:4" x14ac:dyDescent="0.25">
      <c r="D1880" s="188"/>
    </row>
    <row r="1881" spans="4:4" x14ac:dyDescent="0.25">
      <c r="D1881" s="188"/>
    </row>
    <row r="1882" spans="4:4" x14ac:dyDescent="0.25">
      <c r="D1882" s="188"/>
    </row>
    <row r="1883" spans="4:4" x14ac:dyDescent="0.25">
      <c r="D1883" s="188"/>
    </row>
    <row r="1884" spans="4:4" x14ac:dyDescent="0.25">
      <c r="D1884" s="188"/>
    </row>
    <row r="1885" spans="4:4" x14ac:dyDescent="0.25">
      <c r="D1885" s="188"/>
    </row>
    <row r="1886" spans="4:4" x14ac:dyDescent="0.25">
      <c r="D1886" s="188"/>
    </row>
    <row r="1887" spans="4:4" x14ac:dyDescent="0.25">
      <c r="D1887" s="188"/>
    </row>
    <row r="1888" spans="4:4" x14ac:dyDescent="0.25">
      <c r="D1888" s="188"/>
    </row>
    <row r="1889" spans="4:4" x14ac:dyDescent="0.25">
      <c r="D1889" s="188"/>
    </row>
    <row r="1890" spans="4:4" x14ac:dyDescent="0.25">
      <c r="D1890" s="188"/>
    </row>
    <row r="1891" spans="4:4" x14ac:dyDescent="0.25">
      <c r="D1891" s="188"/>
    </row>
    <row r="1892" spans="4:4" x14ac:dyDescent="0.25">
      <c r="D1892" s="188"/>
    </row>
    <row r="1893" spans="4:4" x14ac:dyDescent="0.25">
      <c r="D1893" s="188"/>
    </row>
    <row r="1894" spans="4:4" x14ac:dyDescent="0.25">
      <c r="D1894" s="188"/>
    </row>
    <row r="1895" spans="4:4" x14ac:dyDescent="0.25">
      <c r="D1895" s="188"/>
    </row>
    <row r="1896" spans="4:4" x14ac:dyDescent="0.25">
      <c r="D1896" s="188"/>
    </row>
    <row r="1897" spans="4:4" x14ac:dyDescent="0.25">
      <c r="D1897" s="188"/>
    </row>
    <row r="1898" spans="4:4" x14ac:dyDescent="0.25">
      <c r="D1898" s="188"/>
    </row>
    <row r="1899" spans="4:4" x14ac:dyDescent="0.25">
      <c r="D1899" s="188"/>
    </row>
    <row r="1900" spans="4:4" x14ac:dyDescent="0.25">
      <c r="D1900" s="188"/>
    </row>
    <row r="1901" spans="4:4" x14ac:dyDescent="0.25">
      <c r="D1901" s="188"/>
    </row>
    <row r="1902" spans="4:4" x14ac:dyDescent="0.25">
      <c r="D1902" s="188"/>
    </row>
    <row r="1903" spans="4:4" x14ac:dyDescent="0.25">
      <c r="D1903" s="188"/>
    </row>
    <row r="1904" spans="4:4" x14ac:dyDescent="0.25">
      <c r="D1904" s="188"/>
    </row>
    <row r="1905" spans="4:4" x14ac:dyDescent="0.25">
      <c r="D1905" s="188"/>
    </row>
    <row r="1906" spans="4:4" x14ac:dyDescent="0.25">
      <c r="D1906" s="188"/>
    </row>
    <row r="1907" spans="4:4" x14ac:dyDescent="0.25">
      <c r="D1907" s="188"/>
    </row>
    <row r="1908" spans="4:4" x14ac:dyDescent="0.25">
      <c r="D1908" s="188"/>
    </row>
    <row r="1909" spans="4:4" x14ac:dyDescent="0.25">
      <c r="D1909" s="188"/>
    </row>
    <row r="1910" spans="4:4" x14ac:dyDescent="0.25">
      <c r="D1910" s="188"/>
    </row>
    <row r="1911" spans="4:4" x14ac:dyDescent="0.25">
      <c r="D1911" s="188"/>
    </row>
    <row r="1912" spans="4:4" x14ac:dyDescent="0.25">
      <c r="D1912" s="188"/>
    </row>
    <row r="1913" spans="4:4" x14ac:dyDescent="0.25">
      <c r="D1913" s="188"/>
    </row>
    <row r="1914" spans="4:4" x14ac:dyDescent="0.25">
      <c r="D1914" s="188"/>
    </row>
    <row r="1915" spans="4:4" x14ac:dyDescent="0.25">
      <c r="D1915" s="188"/>
    </row>
    <row r="1916" spans="4:4" x14ac:dyDescent="0.25">
      <c r="D1916" s="188"/>
    </row>
    <row r="1917" spans="4:4" x14ac:dyDescent="0.25">
      <c r="D1917" s="188"/>
    </row>
    <row r="1918" spans="4:4" x14ac:dyDescent="0.25">
      <c r="D1918" s="188"/>
    </row>
    <row r="1919" spans="4:4" x14ac:dyDescent="0.25">
      <c r="D1919" s="188"/>
    </row>
    <row r="1920" spans="4:4" x14ac:dyDescent="0.25">
      <c r="D1920" s="188"/>
    </row>
    <row r="1921" spans="4:4" x14ac:dyDescent="0.25">
      <c r="D1921" s="188"/>
    </row>
    <row r="1922" spans="4:4" x14ac:dyDescent="0.25">
      <c r="D1922" s="188"/>
    </row>
    <row r="1923" spans="4:4" x14ac:dyDescent="0.25">
      <c r="D1923" s="188"/>
    </row>
    <row r="1924" spans="4:4" x14ac:dyDescent="0.25">
      <c r="D1924" s="188"/>
    </row>
    <row r="1925" spans="4:4" x14ac:dyDescent="0.25">
      <c r="D1925" s="188"/>
    </row>
    <row r="1926" spans="4:4" x14ac:dyDescent="0.25">
      <c r="D1926" s="188"/>
    </row>
    <row r="1927" spans="4:4" x14ac:dyDescent="0.25">
      <c r="D1927" s="188"/>
    </row>
    <row r="1928" spans="4:4" x14ac:dyDescent="0.25">
      <c r="D1928" s="188"/>
    </row>
    <row r="1929" spans="4:4" x14ac:dyDescent="0.25">
      <c r="D1929" s="188"/>
    </row>
    <row r="1930" spans="4:4" x14ac:dyDescent="0.25">
      <c r="D1930" s="188"/>
    </row>
    <row r="1931" spans="4:4" x14ac:dyDescent="0.25">
      <c r="D1931" s="188"/>
    </row>
    <row r="1932" spans="4:4" x14ac:dyDescent="0.25">
      <c r="D1932" s="188"/>
    </row>
    <row r="1933" spans="4:4" x14ac:dyDescent="0.25">
      <c r="D1933" s="188"/>
    </row>
    <row r="1934" spans="4:4" x14ac:dyDescent="0.25">
      <c r="D1934" s="188"/>
    </row>
    <row r="1935" spans="4:4" x14ac:dyDescent="0.25">
      <c r="D1935" s="188"/>
    </row>
    <row r="1936" spans="4:4" x14ac:dyDescent="0.25">
      <c r="D1936" s="188"/>
    </row>
    <row r="1937" spans="4:4" x14ac:dyDescent="0.25">
      <c r="D1937" s="188"/>
    </row>
    <row r="1938" spans="4:4" x14ac:dyDescent="0.25">
      <c r="D1938" s="188"/>
    </row>
    <row r="1939" spans="4:4" x14ac:dyDescent="0.25">
      <c r="D1939" s="188"/>
    </row>
    <row r="1940" spans="4:4" x14ac:dyDescent="0.25">
      <c r="D1940" s="188"/>
    </row>
    <row r="1941" spans="4:4" x14ac:dyDescent="0.25">
      <c r="D1941" s="188"/>
    </row>
    <row r="1942" spans="4:4" x14ac:dyDescent="0.25">
      <c r="D1942" s="188"/>
    </row>
    <row r="1943" spans="4:4" x14ac:dyDescent="0.25">
      <c r="D1943" s="188"/>
    </row>
    <row r="1944" spans="4:4" x14ac:dyDescent="0.25">
      <c r="D1944" s="188"/>
    </row>
    <row r="1945" spans="4:4" x14ac:dyDescent="0.25">
      <c r="D1945" s="188"/>
    </row>
    <row r="1946" spans="4:4" x14ac:dyDescent="0.25">
      <c r="D1946" s="188"/>
    </row>
    <row r="1947" spans="4:4" x14ac:dyDescent="0.25">
      <c r="D1947" s="188"/>
    </row>
    <row r="1948" spans="4:4" x14ac:dyDescent="0.25">
      <c r="D1948" s="188"/>
    </row>
    <row r="1949" spans="4:4" x14ac:dyDescent="0.25">
      <c r="D1949" s="188"/>
    </row>
    <row r="1950" spans="4:4" x14ac:dyDescent="0.25">
      <c r="D1950" s="188"/>
    </row>
    <row r="1951" spans="4:4" x14ac:dyDescent="0.25">
      <c r="D1951" s="188"/>
    </row>
    <row r="1952" spans="4:4" x14ac:dyDescent="0.25">
      <c r="D1952" s="188"/>
    </row>
    <row r="1953" spans="4:4" x14ac:dyDescent="0.25">
      <c r="D1953" s="188"/>
    </row>
    <row r="1954" spans="4:4" x14ac:dyDescent="0.25">
      <c r="D1954" s="188"/>
    </row>
    <row r="1955" spans="4:4" x14ac:dyDescent="0.25">
      <c r="D1955" s="188"/>
    </row>
    <row r="1956" spans="4:4" x14ac:dyDescent="0.25">
      <c r="D1956" s="188"/>
    </row>
    <row r="1957" spans="4:4" x14ac:dyDescent="0.25">
      <c r="D1957" s="188"/>
    </row>
    <row r="1958" spans="4:4" x14ac:dyDescent="0.25">
      <c r="D1958" s="188"/>
    </row>
    <row r="1959" spans="4:4" x14ac:dyDescent="0.25">
      <c r="D1959" s="188"/>
    </row>
    <row r="1960" spans="4:4" x14ac:dyDescent="0.25">
      <c r="D1960" s="188"/>
    </row>
    <row r="1961" spans="4:4" x14ac:dyDescent="0.25">
      <c r="D1961" s="188"/>
    </row>
    <row r="1962" spans="4:4" x14ac:dyDescent="0.25">
      <c r="D1962" s="188"/>
    </row>
    <row r="1963" spans="4:4" x14ac:dyDescent="0.25">
      <c r="D1963" s="188"/>
    </row>
    <row r="1964" spans="4:4" x14ac:dyDescent="0.25">
      <c r="D1964" s="188"/>
    </row>
    <row r="1965" spans="4:4" x14ac:dyDescent="0.25">
      <c r="D1965" s="188"/>
    </row>
    <row r="1966" spans="4:4" x14ac:dyDescent="0.25">
      <c r="D1966" s="188"/>
    </row>
    <row r="1967" spans="4:4" x14ac:dyDescent="0.25">
      <c r="D1967" s="188"/>
    </row>
    <row r="1968" spans="4:4" x14ac:dyDescent="0.25">
      <c r="D1968" s="188"/>
    </row>
    <row r="1969" spans="4:4" x14ac:dyDescent="0.25">
      <c r="D1969" s="188"/>
    </row>
    <row r="1970" spans="4:4" x14ac:dyDescent="0.25">
      <c r="D1970" s="188"/>
    </row>
    <row r="1971" spans="4:4" x14ac:dyDescent="0.25">
      <c r="D1971" s="188"/>
    </row>
    <row r="1972" spans="4:4" x14ac:dyDescent="0.25">
      <c r="D1972" s="188"/>
    </row>
    <row r="1973" spans="4:4" x14ac:dyDescent="0.25">
      <c r="D1973" s="188"/>
    </row>
    <row r="1974" spans="4:4" x14ac:dyDescent="0.25">
      <c r="D1974" s="188"/>
    </row>
    <row r="1975" spans="4:4" x14ac:dyDescent="0.25">
      <c r="D1975" s="188"/>
    </row>
    <row r="1976" spans="4:4" x14ac:dyDescent="0.25">
      <c r="D1976" s="188"/>
    </row>
    <row r="1977" spans="4:4" x14ac:dyDescent="0.25">
      <c r="D1977" s="188"/>
    </row>
    <row r="1978" spans="4:4" x14ac:dyDescent="0.25">
      <c r="D1978" s="188"/>
    </row>
    <row r="1979" spans="4:4" x14ac:dyDescent="0.25">
      <c r="D1979" s="188"/>
    </row>
    <row r="1980" spans="4:4" x14ac:dyDescent="0.25">
      <c r="D1980" s="188"/>
    </row>
    <row r="1981" spans="4:4" x14ac:dyDescent="0.25">
      <c r="D1981" s="188"/>
    </row>
    <row r="1982" spans="4:4" x14ac:dyDescent="0.25">
      <c r="D1982" s="188"/>
    </row>
    <row r="1983" spans="4:4" x14ac:dyDescent="0.25">
      <c r="D1983" s="188"/>
    </row>
    <row r="1984" spans="4:4" x14ac:dyDescent="0.25">
      <c r="D1984" s="188"/>
    </row>
    <row r="1985" spans="4:4" x14ac:dyDescent="0.25">
      <c r="D1985" s="188"/>
    </row>
    <row r="1986" spans="4:4" x14ac:dyDescent="0.25">
      <c r="D1986" s="188"/>
    </row>
    <row r="1987" spans="4:4" x14ac:dyDescent="0.25">
      <c r="D1987" s="188"/>
    </row>
    <row r="1988" spans="4:4" x14ac:dyDescent="0.25">
      <c r="D1988" s="188"/>
    </row>
    <row r="1989" spans="4:4" x14ac:dyDescent="0.25">
      <c r="D1989" s="188"/>
    </row>
    <row r="1990" spans="4:4" x14ac:dyDescent="0.25">
      <c r="D1990" s="188"/>
    </row>
    <row r="1991" spans="4:4" x14ac:dyDescent="0.25">
      <c r="D1991" s="188"/>
    </row>
    <row r="1992" spans="4:4" x14ac:dyDescent="0.25">
      <c r="D1992" s="188"/>
    </row>
    <row r="1993" spans="4:4" x14ac:dyDescent="0.25">
      <c r="D1993" s="188"/>
    </row>
    <row r="1994" spans="4:4" x14ac:dyDescent="0.25">
      <c r="D1994" s="188"/>
    </row>
    <row r="1995" spans="4:4" x14ac:dyDescent="0.25">
      <c r="D1995" s="188"/>
    </row>
    <row r="1996" spans="4:4" x14ac:dyDescent="0.25">
      <c r="D1996" s="188"/>
    </row>
    <row r="1997" spans="4:4" x14ac:dyDescent="0.25">
      <c r="D1997" s="188"/>
    </row>
    <row r="1998" spans="4:4" x14ac:dyDescent="0.25">
      <c r="D1998" s="188"/>
    </row>
    <row r="1999" spans="4:4" x14ac:dyDescent="0.25">
      <c r="D1999" s="188"/>
    </row>
    <row r="2000" spans="4:4" x14ac:dyDescent="0.25">
      <c r="D2000" s="188"/>
    </row>
    <row r="2001" spans="4:4" x14ac:dyDescent="0.25">
      <c r="D2001" s="188"/>
    </row>
    <row r="2002" spans="4:4" x14ac:dyDescent="0.25">
      <c r="D2002" s="188"/>
    </row>
    <row r="2003" spans="4:4" x14ac:dyDescent="0.25">
      <c r="D2003" s="188"/>
    </row>
    <row r="2004" spans="4:4" x14ac:dyDescent="0.25">
      <c r="D2004" s="188"/>
    </row>
    <row r="2005" spans="4:4" x14ac:dyDescent="0.25">
      <c r="D2005" s="188"/>
    </row>
    <row r="2006" spans="4:4" x14ac:dyDescent="0.25">
      <c r="D2006" s="188"/>
    </row>
    <row r="2007" spans="4:4" x14ac:dyDescent="0.25">
      <c r="D2007" s="188"/>
    </row>
    <row r="2008" spans="4:4" x14ac:dyDescent="0.25">
      <c r="D2008" s="188"/>
    </row>
    <row r="2009" spans="4:4" x14ac:dyDescent="0.25">
      <c r="D2009" s="188"/>
    </row>
    <row r="2010" spans="4:4" x14ac:dyDescent="0.25">
      <c r="D2010" s="188"/>
    </row>
    <row r="2011" spans="4:4" x14ac:dyDescent="0.25">
      <c r="D2011" s="188"/>
    </row>
    <row r="2012" spans="4:4" x14ac:dyDescent="0.25">
      <c r="D2012" s="188"/>
    </row>
    <row r="2013" spans="4:4" x14ac:dyDescent="0.25">
      <c r="D2013" s="188"/>
    </row>
    <row r="2014" spans="4:4" x14ac:dyDescent="0.25">
      <c r="D2014" s="188"/>
    </row>
    <row r="2015" spans="4:4" x14ac:dyDescent="0.25">
      <c r="D2015" s="188"/>
    </row>
    <row r="2016" spans="4:4" x14ac:dyDescent="0.25">
      <c r="D2016" s="188"/>
    </row>
    <row r="2017" spans="4:4" x14ac:dyDescent="0.25">
      <c r="D2017" s="188"/>
    </row>
    <row r="2018" spans="4:4" x14ac:dyDescent="0.25">
      <c r="D2018" s="188"/>
    </row>
    <row r="2019" spans="4:4" x14ac:dyDescent="0.25">
      <c r="D2019" s="188"/>
    </row>
    <row r="2020" spans="4:4" x14ac:dyDescent="0.25">
      <c r="D2020" s="188"/>
    </row>
    <row r="2021" spans="4:4" x14ac:dyDescent="0.25">
      <c r="D2021" s="188"/>
    </row>
    <row r="2022" spans="4:4" x14ac:dyDescent="0.25">
      <c r="D2022" s="188"/>
    </row>
    <row r="2023" spans="4:4" x14ac:dyDescent="0.25">
      <c r="D2023" s="188"/>
    </row>
    <row r="2024" spans="4:4" x14ac:dyDescent="0.25">
      <c r="D2024" s="188"/>
    </row>
    <row r="2025" spans="4:4" x14ac:dyDescent="0.25">
      <c r="D2025" s="188"/>
    </row>
    <row r="2026" spans="4:4" x14ac:dyDescent="0.25">
      <c r="D2026" s="188"/>
    </row>
    <row r="2027" spans="4:4" x14ac:dyDescent="0.25">
      <c r="D2027" s="188"/>
    </row>
    <row r="2028" spans="4:4" x14ac:dyDescent="0.25">
      <c r="D2028" s="188"/>
    </row>
    <row r="2029" spans="4:4" x14ac:dyDescent="0.25">
      <c r="D2029" s="188"/>
    </row>
    <row r="2030" spans="4:4" x14ac:dyDescent="0.25">
      <c r="D2030" s="188"/>
    </row>
    <row r="2031" spans="4:4" x14ac:dyDescent="0.25">
      <c r="D2031" s="188"/>
    </row>
    <row r="2032" spans="4:4" x14ac:dyDescent="0.25">
      <c r="D2032" s="188"/>
    </row>
    <row r="2033" spans="4:4" x14ac:dyDescent="0.25">
      <c r="D2033" s="188"/>
    </row>
    <row r="2034" spans="4:4" x14ac:dyDescent="0.25">
      <c r="D2034" s="188"/>
    </row>
    <row r="2035" spans="4:4" x14ac:dyDescent="0.25">
      <c r="D2035" s="188"/>
    </row>
    <row r="2036" spans="4:4" x14ac:dyDescent="0.25">
      <c r="D2036" s="188"/>
    </row>
    <row r="2037" spans="4:4" x14ac:dyDescent="0.25">
      <c r="D2037" s="188"/>
    </row>
    <row r="2038" spans="4:4" x14ac:dyDescent="0.25">
      <c r="D2038" s="188"/>
    </row>
    <row r="2039" spans="4:4" x14ac:dyDescent="0.25">
      <c r="D2039" s="188"/>
    </row>
    <row r="2040" spans="4:4" x14ac:dyDescent="0.25">
      <c r="D2040" s="188"/>
    </row>
    <row r="2041" spans="4:4" x14ac:dyDescent="0.25">
      <c r="D2041" s="188"/>
    </row>
    <row r="2042" spans="4:4" x14ac:dyDescent="0.25">
      <c r="D2042" s="188"/>
    </row>
    <row r="2043" spans="4:4" x14ac:dyDescent="0.25">
      <c r="D2043" s="188"/>
    </row>
    <row r="2044" spans="4:4" x14ac:dyDescent="0.25">
      <c r="D2044" s="188"/>
    </row>
    <row r="2045" spans="4:4" x14ac:dyDescent="0.25">
      <c r="D2045" s="188"/>
    </row>
    <row r="2046" spans="4:4" x14ac:dyDescent="0.25">
      <c r="D2046" s="188"/>
    </row>
    <row r="2047" spans="4:4" x14ac:dyDescent="0.25">
      <c r="D2047" s="188"/>
    </row>
    <row r="2048" spans="4:4" x14ac:dyDescent="0.25">
      <c r="D2048" s="188"/>
    </row>
    <row r="2049" spans="4:4" x14ac:dyDescent="0.25">
      <c r="D2049" s="188"/>
    </row>
    <row r="2050" spans="4:4" x14ac:dyDescent="0.25">
      <c r="D2050" s="188"/>
    </row>
    <row r="2051" spans="4:4" x14ac:dyDescent="0.25">
      <c r="D2051" s="188"/>
    </row>
    <row r="2052" spans="4:4" x14ac:dyDescent="0.25">
      <c r="D2052" s="188"/>
    </row>
    <row r="2053" spans="4:4" x14ac:dyDescent="0.25">
      <c r="D2053" s="188"/>
    </row>
    <row r="2054" spans="4:4" x14ac:dyDescent="0.25">
      <c r="D2054" s="188"/>
    </row>
    <row r="2055" spans="4:4" x14ac:dyDescent="0.25">
      <c r="D2055" s="188"/>
    </row>
    <row r="2056" spans="4:4" x14ac:dyDescent="0.25">
      <c r="D2056" s="188"/>
    </row>
    <row r="2057" spans="4:4" x14ac:dyDescent="0.25">
      <c r="D2057" s="188"/>
    </row>
    <row r="2058" spans="4:4" x14ac:dyDescent="0.25">
      <c r="D2058" s="188"/>
    </row>
    <row r="2059" spans="4:4" x14ac:dyDescent="0.25">
      <c r="D2059" s="188"/>
    </row>
    <row r="2060" spans="4:4" x14ac:dyDescent="0.25">
      <c r="D2060" s="188"/>
    </row>
    <row r="2061" spans="4:4" x14ac:dyDescent="0.25">
      <c r="D2061" s="188"/>
    </row>
    <row r="2062" spans="4:4" x14ac:dyDescent="0.25">
      <c r="D2062" s="188"/>
    </row>
    <row r="2063" spans="4:4" x14ac:dyDescent="0.25">
      <c r="D2063" s="188"/>
    </row>
    <row r="2064" spans="4:4" x14ac:dyDescent="0.25">
      <c r="D2064" s="188"/>
    </row>
    <row r="2065" spans="4:4" x14ac:dyDescent="0.25">
      <c r="D2065" s="188"/>
    </row>
    <row r="2066" spans="4:4" x14ac:dyDescent="0.25">
      <c r="D2066" s="188"/>
    </row>
    <row r="2067" spans="4:4" x14ac:dyDescent="0.25">
      <c r="D2067" s="188"/>
    </row>
    <row r="2068" spans="4:4" x14ac:dyDescent="0.25">
      <c r="D2068" s="188"/>
    </row>
    <row r="2069" spans="4:4" x14ac:dyDescent="0.25">
      <c r="D2069" s="188"/>
    </row>
    <row r="2070" spans="4:4" x14ac:dyDescent="0.25">
      <c r="D2070" s="188"/>
    </row>
    <row r="2071" spans="4:4" x14ac:dyDescent="0.25">
      <c r="D2071" s="188"/>
    </row>
    <row r="2072" spans="4:4" x14ac:dyDescent="0.25">
      <c r="D2072" s="188"/>
    </row>
    <row r="2073" spans="4:4" x14ac:dyDescent="0.25">
      <c r="D2073" s="188"/>
    </row>
    <row r="2074" spans="4:4" x14ac:dyDescent="0.25">
      <c r="D2074" s="188"/>
    </row>
    <row r="2075" spans="4:4" x14ac:dyDescent="0.25">
      <c r="D2075" s="188"/>
    </row>
    <row r="2076" spans="4:4" x14ac:dyDescent="0.25">
      <c r="D2076" s="188"/>
    </row>
    <row r="2077" spans="4:4" x14ac:dyDescent="0.25">
      <c r="D2077" s="188"/>
    </row>
    <row r="2078" spans="4:4" x14ac:dyDescent="0.25">
      <c r="D2078" s="188"/>
    </row>
    <row r="2079" spans="4:4" x14ac:dyDescent="0.25">
      <c r="D2079" s="188"/>
    </row>
    <row r="2080" spans="4:4" x14ac:dyDescent="0.25">
      <c r="D2080" s="188"/>
    </row>
    <row r="2081" spans="4:4" x14ac:dyDescent="0.25">
      <c r="D2081" s="188"/>
    </row>
    <row r="2082" spans="4:4" x14ac:dyDescent="0.25">
      <c r="D2082" s="188"/>
    </row>
    <row r="2083" spans="4:4" x14ac:dyDescent="0.25">
      <c r="D2083" s="188"/>
    </row>
    <row r="2084" spans="4:4" x14ac:dyDescent="0.25">
      <c r="D2084" s="188"/>
    </row>
    <row r="2085" spans="4:4" x14ac:dyDescent="0.25">
      <c r="D2085" s="188"/>
    </row>
    <row r="2086" spans="4:4" x14ac:dyDescent="0.25">
      <c r="D2086" s="188"/>
    </row>
    <row r="2087" spans="4:4" x14ac:dyDescent="0.25">
      <c r="D2087" s="188"/>
    </row>
    <row r="2088" spans="4:4" x14ac:dyDescent="0.25">
      <c r="D2088" s="188"/>
    </row>
    <row r="2089" spans="4:4" x14ac:dyDescent="0.25">
      <c r="D2089" s="188"/>
    </row>
    <row r="2090" spans="4:4" x14ac:dyDescent="0.25">
      <c r="D2090" s="188"/>
    </row>
    <row r="2091" spans="4:4" x14ac:dyDescent="0.25">
      <c r="D2091" s="188"/>
    </row>
    <row r="2092" spans="4:4" x14ac:dyDescent="0.25">
      <c r="D2092" s="188"/>
    </row>
    <row r="2093" spans="4:4" x14ac:dyDescent="0.25">
      <c r="D2093" s="188"/>
    </row>
    <row r="2094" spans="4:4" x14ac:dyDescent="0.25">
      <c r="D2094" s="188"/>
    </row>
    <row r="2095" spans="4:4" x14ac:dyDescent="0.25">
      <c r="D2095" s="188"/>
    </row>
    <row r="2096" spans="4:4" x14ac:dyDescent="0.25">
      <c r="D2096" s="188"/>
    </row>
    <row r="2097" spans="4:4" x14ac:dyDescent="0.25">
      <c r="D2097" s="188"/>
    </row>
    <row r="2098" spans="4:4" x14ac:dyDescent="0.25">
      <c r="D2098" s="188"/>
    </row>
    <row r="2099" spans="4:4" x14ac:dyDescent="0.25">
      <c r="D2099" s="188"/>
    </row>
    <row r="2100" spans="4:4" x14ac:dyDescent="0.25">
      <c r="D2100" s="188"/>
    </row>
    <row r="2101" spans="4:4" x14ac:dyDescent="0.25">
      <c r="D2101" s="188"/>
    </row>
    <row r="2102" spans="4:4" x14ac:dyDescent="0.25">
      <c r="D2102" s="188"/>
    </row>
    <row r="2103" spans="4:4" x14ac:dyDescent="0.25">
      <c r="D2103" s="188"/>
    </row>
    <row r="2104" spans="4:4" x14ac:dyDescent="0.25">
      <c r="D2104" s="188"/>
    </row>
    <row r="2105" spans="4:4" x14ac:dyDescent="0.25">
      <c r="D2105" s="188"/>
    </row>
    <row r="2106" spans="4:4" x14ac:dyDescent="0.25">
      <c r="D2106" s="188"/>
    </row>
    <row r="2107" spans="4:4" x14ac:dyDescent="0.25">
      <c r="D2107" s="188"/>
    </row>
    <row r="2108" spans="4:4" x14ac:dyDescent="0.25">
      <c r="D2108" s="188"/>
    </row>
    <row r="2109" spans="4:4" x14ac:dyDescent="0.25">
      <c r="D2109" s="188"/>
    </row>
    <row r="2110" spans="4:4" x14ac:dyDescent="0.25">
      <c r="D2110" s="188"/>
    </row>
    <row r="2111" spans="4:4" x14ac:dyDescent="0.25">
      <c r="D2111" s="188"/>
    </row>
    <row r="2112" spans="4:4" x14ac:dyDescent="0.25">
      <c r="D2112" s="188"/>
    </row>
    <row r="2113" spans="4:4" x14ac:dyDescent="0.25">
      <c r="D2113" s="188"/>
    </row>
    <row r="2114" spans="4:4" x14ac:dyDescent="0.25">
      <c r="D2114" s="188"/>
    </row>
    <row r="2115" spans="4:4" x14ac:dyDescent="0.25">
      <c r="D2115" s="188"/>
    </row>
    <row r="2116" spans="4:4" x14ac:dyDescent="0.25">
      <c r="D2116" s="188"/>
    </row>
    <row r="2117" spans="4:4" x14ac:dyDescent="0.25">
      <c r="D2117" s="188"/>
    </row>
    <row r="2118" spans="4:4" x14ac:dyDescent="0.25">
      <c r="D2118" s="188"/>
    </row>
    <row r="2119" spans="4:4" x14ac:dyDescent="0.25">
      <c r="D2119" s="188"/>
    </row>
    <row r="2120" spans="4:4" x14ac:dyDescent="0.25">
      <c r="D2120" s="188"/>
    </row>
    <row r="2121" spans="4:4" x14ac:dyDescent="0.25">
      <c r="D2121" s="188"/>
    </row>
    <row r="2122" spans="4:4" x14ac:dyDescent="0.25">
      <c r="D2122" s="188"/>
    </row>
    <row r="2123" spans="4:4" x14ac:dyDescent="0.25">
      <c r="D2123" s="188"/>
    </row>
    <row r="2124" spans="4:4" x14ac:dyDescent="0.25">
      <c r="D2124" s="188"/>
    </row>
    <row r="2125" spans="4:4" x14ac:dyDescent="0.25">
      <c r="D2125" s="188"/>
    </row>
    <row r="2126" spans="4:4" x14ac:dyDescent="0.25">
      <c r="D2126" s="188"/>
    </row>
    <row r="2127" spans="4:4" x14ac:dyDescent="0.25">
      <c r="D2127" s="188"/>
    </row>
    <row r="2128" spans="4:4" x14ac:dyDescent="0.25">
      <c r="D2128" s="188"/>
    </row>
    <row r="2129" spans="4:4" x14ac:dyDescent="0.25">
      <c r="D2129" s="188"/>
    </row>
    <row r="2130" spans="4:4" x14ac:dyDescent="0.25">
      <c r="D2130" s="188"/>
    </row>
    <row r="2131" spans="4:4" x14ac:dyDescent="0.25">
      <c r="D2131" s="188"/>
    </row>
    <row r="2132" spans="4:4" x14ac:dyDescent="0.25">
      <c r="D2132" s="188"/>
    </row>
    <row r="2133" spans="4:4" x14ac:dyDescent="0.25">
      <c r="D2133" s="188"/>
    </row>
    <row r="2134" spans="4:4" x14ac:dyDescent="0.25">
      <c r="D2134" s="188"/>
    </row>
    <row r="2135" spans="4:4" x14ac:dyDescent="0.25">
      <c r="D2135" s="188"/>
    </row>
    <row r="2136" spans="4:4" x14ac:dyDescent="0.25">
      <c r="D2136" s="188"/>
    </row>
    <row r="2137" spans="4:4" x14ac:dyDescent="0.25">
      <c r="D2137" s="188"/>
    </row>
    <row r="2138" spans="4:4" x14ac:dyDescent="0.25">
      <c r="D2138" s="188"/>
    </row>
    <row r="2139" spans="4:4" x14ac:dyDescent="0.25">
      <c r="D2139" s="188"/>
    </row>
    <row r="2140" spans="4:4" x14ac:dyDescent="0.25">
      <c r="D2140" s="188"/>
    </row>
    <row r="2141" spans="4:4" x14ac:dyDescent="0.25">
      <c r="D2141" s="188"/>
    </row>
    <row r="2142" spans="4:4" x14ac:dyDescent="0.25">
      <c r="D2142" s="188"/>
    </row>
    <row r="2143" spans="4:4" x14ac:dyDescent="0.25">
      <c r="D2143" s="188"/>
    </row>
    <row r="2144" spans="4:4" x14ac:dyDescent="0.25">
      <c r="D2144" s="188"/>
    </row>
    <row r="2145" spans="4:4" x14ac:dyDescent="0.25">
      <c r="D2145" s="188"/>
    </row>
    <row r="2146" spans="4:4" x14ac:dyDescent="0.25">
      <c r="D2146" s="188"/>
    </row>
    <row r="2147" spans="4:4" x14ac:dyDescent="0.25">
      <c r="D2147" s="188"/>
    </row>
    <row r="2148" spans="4:4" x14ac:dyDescent="0.25">
      <c r="D2148" s="188"/>
    </row>
    <row r="2149" spans="4:4" x14ac:dyDescent="0.25">
      <c r="D2149" s="188"/>
    </row>
    <row r="2150" spans="4:4" x14ac:dyDescent="0.25">
      <c r="D2150" s="188"/>
    </row>
    <row r="2151" spans="4:4" x14ac:dyDescent="0.25">
      <c r="D2151" s="188"/>
    </row>
    <row r="2152" spans="4:4" x14ac:dyDescent="0.25">
      <c r="D2152" s="188"/>
    </row>
    <row r="2153" spans="4:4" x14ac:dyDescent="0.25">
      <c r="D2153" s="188"/>
    </row>
    <row r="2154" spans="4:4" x14ac:dyDescent="0.25">
      <c r="D2154" s="188"/>
    </row>
    <row r="2155" spans="4:4" x14ac:dyDescent="0.25">
      <c r="D2155" s="188"/>
    </row>
    <row r="2156" spans="4:4" x14ac:dyDescent="0.25">
      <c r="D2156" s="188"/>
    </row>
    <row r="2157" spans="4:4" x14ac:dyDescent="0.25">
      <c r="D2157" s="188"/>
    </row>
    <row r="2158" spans="4:4" x14ac:dyDescent="0.25">
      <c r="D2158" s="188"/>
    </row>
    <row r="2159" spans="4:4" x14ac:dyDescent="0.25">
      <c r="D2159" s="188"/>
    </row>
    <row r="2160" spans="4:4" x14ac:dyDescent="0.25">
      <c r="D2160" s="188"/>
    </row>
    <row r="2161" spans="4:4" x14ac:dyDescent="0.25">
      <c r="D2161" s="188"/>
    </row>
    <row r="2162" spans="4:4" x14ac:dyDescent="0.25">
      <c r="D2162" s="188"/>
    </row>
    <row r="2163" spans="4:4" x14ac:dyDescent="0.25">
      <c r="D2163" s="188"/>
    </row>
    <row r="2164" spans="4:4" x14ac:dyDescent="0.25">
      <c r="D2164" s="188"/>
    </row>
    <row r="2165" spans="4:4" x14ac:dyDescent="0.25">
      <c r="D2165" s="188"/>
    </row>
    <row r="2166" spans="4:4" x14ac:dyDescent="0.25">
      <c r="D2166" s="188"/>
    </row>
    <row r="2167" spans="4:4" x14ac:dyDescent="0.25">
      <c r="D2167" s="188"/>
    </row>
    <row r="2168" spans="4:4" x14ac:dyDescent="0.25">
      <c r="D2168" s="188"/>
    </row>
    <row r="2169" spans="4:4" x14ac:dyDescent="0.25">
      <c r="D2169" s="188"/>
    </row>
    <row r="2170" spans="4:4" x14ac:dyDescent="0.25">
      <c r="D2170" s="188"/>
    </row>
    <row r="2171" spans="4:4" x14ac:dyDescent="0.25">
      <c r="D2171" s="188"/>
    </row>
    <row r="2172" spans="4:4" x14ac:dyDescent="0.25">
      <c r="D2172" s="188"/>
    </row>
    <row r="2173" spans="4:4" x14ac:dyDescent="0.25">
      <c r="D2173" s="188"/>
    </row>
    <row r="2174" spans="4:4" x14ac:dyDescent="0.25">
      <c r="D2174" s="188"/>
    </row>
    <row r="2175" spans="4:4" x14ac:dyDescent="0.25">
      <c r="D2175" s="188"/>
    </row>
    <row r="2176" spans="4:4" x14ac:dyDescent="0.25">
      <c r="D2176" s="188"/>
    </row>
    <row r="2177" spans="4:4" x14ac:dyDescent="0.25">
      <c r="D2177" s="188"/>
    </row>
    <row r="2178" spans="4:4" x14ac:dyDescent="0.25">
      <c r="D2178" s="188"/>
    </row>
    <row r="2179" spans="4:4" x14ac:dyDescent="0.25">
      <c r="D2179" s="188"/>
    </row>
    <row r="2180" spans="4:4" x14ac:dyDescent="0.25">
      <c r="D2180" s="188"/>
    </row>
    <row r="2181" spans="4:4" x14ac:dyDescent="0.25">
      <c r="D2181" s="188"/>
    </row>
    <row r="2182" spans="4:4" x14ac:dyDescent="0.25">
      <c r="D2182" s="188"/>
    </row>
    <row r="2183" spans="4:4" x14ac:dyDescent="0.25">
      <c r="D2183" s="188"/>
    </row>
    <row r="2184" spans="4:4" x14ac:dyDescent="0.25">
      <c r="D2184" s="188"/>
    </row>
    <row r="2185" spans="4:4" x14ac:dyDescent="0.25">
      <c r="D2185" s="188"/>
    </row>
    <row r="2186" spans="4:4" x14ac:dyDescent="0.25">
      <c r="D2186" s="188"/>
    </row>
    <row r="2187" spans="4:4" x14ac:dyDescent="0.25">
      <c r="D2187" s="188"/>
    </row>
    <row r="2188" spans="4:4" x14ac:dyDescent="0.25">
      <c r="D2188" s="188"/>
    </row>
    <row r="2189" spans="4:4" x14ac:dyDescent="0.25">
      <c r="D2189" s="188"/>
    </row>
    <row r="2190" spans="4:4" x14ac:dyDescent="0.25">
      <c r="D2190" s="188"/>
    </row>
    <row r="2191" spans="4:4" x14ac:dyDescent="0.25">
      <c r="D2191" s="188"/>
    </row>
    <row r="2192" spans="4:4" x14ac:dyDescent="0.25">
      <c r="D2192" s="188"/>
    </row>
    <row r="2193" spans="4:4" x14ac:dyDescent="0.25">
      <c r="D2193" s="188"/>
    </row>
    <row r="2194" spans="4:4" x14ac:dyDescent="0.25">
      <c r="D2194" s="188"/>
    </row>
    <row r="2195" spans="4:4" x14ac:dyDescent="0.25">
      <c r="D2195" s="188"/>
    </row>
    <row r="2196" spans="4:4" x14ac:dyDescent="0.25">
      <c r="D2196" s="188"/>
    </row>
    <row r="2197" spans="4:4" x14ac:dyDescent="0.25">
      <c r="D2197" s="188"/>
    </row>
    <row r="2198" spans="4:4" x14ac:dyDescent="0.25">
      <c r="D2198" s="188"/>
    </row>
    <row r="2199" spans="4:4" x14ac:dyDescent="0.25">
      <c r="D2199" s="188"/>
    </row>
    <row r="2200" spans="4:4" x14ac:dyDescent="0.25">
      <c r="D2200" s="188"/>
    </row>
    <row r="2201" spans="4:4" x14ac:dyDescent="0.25">
      <c r="D2201" s="188"/>
    </row>
    <row r="2202" spans="4:4" x14ac:dyDescent="0.25">
      <c r="D2202" s="188"/>
    </row>
    <row r="2203" spans="4:4" x14ac:dyDescent="0.25">
      <c r="D2203" s="188"/>
    </row>
    <row r="2204" spans="4:4" x14ac:dyDescent="0.25">
      <c r="D2204" s="188"/>
    </row>
    <row r="2205" spans="4:4" x14ac:dyDescent="0.25">
      <c r="D2205" s="188"/>
    </row>
    <row r="2206" spans="4:4" x14ac:dyDescent="0.25">
      <c r="D2206" s="188"/>
    </row>
    <row r="2207" spans="4:4" x14ac:dyDescent="0.25">
      <c r="D2207" s="188"/>
    </row>
    <row r="2208" spans="4:4" x14ac:dyDescent="0.25">
      <c r="D2208" s="188"/>
    </row>
    <row r="2209" spans="4:4" x14ac:dyDescent="0.25">
      <c r="D2209" s="188"/>
    </row>
    <row r="2210" spans="4:4" x14ac:dyDescent="0.25">
      <c r="D2210" s="188"/>
    </row>
    <row r="2211" spans="4:4" x14ac:dyDescent="0.25">
      <c r="D2211" s="188"/>
    </row>
    <row r="2212" spans="4:4" x14ac:dyDescent="0.25">
      <c r="D2212" s="188"/>
    </row>
    <row r="2213" spans="4:4" x14ac:dyDescent="0.25">
      <c r="D2213" s="188"/>
    </row>
    <row r="2214" spans="4:4" x14ac:dyDescent="0.25">
      <c r="D2214" s="188"/>
    </row>
    <row r="2215" spans="4:4" x14ac:dyDescent="0.25">
      <c r="D2215" s="188"/>
    </row>
    <row r="2216" spans="4:4" x14ac:dyDescent="0.25">
      <c r="D2216" s="188"/>
    </row>
    <row r="2217" spans="4:4" x14ac:dyDescent="0.25">
      <c r="D2217" s="188"/>
    </row>
    <row r="2218" spans="4:4" x14ac:dyDescent="0.25">
      <c r="D2218" s="188"/>
    </row>
    <row r="2219" spans="4:4" x14ac:dyDescent="0.25">
      <c r="D2219" s="188"/>
    </row>
    <row r="2220" spans="4:4" x14ac:dyDescent="0.25">
      <c r="D2220" s="188"/>
    </row>
    <row r="2221" spans="4:4" x14ac:dyDescent="0.25">
      <c r="D2221" s="188"/>
    </row>
    <row r="2222" spans="4:4" x14ac:dyDescent="0.25">
      <c r="D2222" s="188"/>
    </row>
    <row r="2223" spans="4:4" x14ac:dyDescent="0.25">
      <c r="D2223" s="188"/>
    </row>
    <row r="2224" spans="4:4" x14ac:dyDescent="0.25">
      <c r="D2224" s="188"/>
    </row>
    <row r="2225" spans="4:4" x14ac:dyDescent="0.25">
      <c r="D2225" s="188"/>
    </row>
    <row r="2226" spans="4:4" x14ac:dyDescent="0.25">
      <c r="D2226" s="188"/>
    </row>
    <row r="2227" spans="4:4" x14ac:dyDescent="0.25">
      <c r="D2227" s="188"/>
    </row>
    <row r="2228" spans="4:4" x14ac:dyDescent="0.25">
      <c r="D2228" s="188"/>
    </row>
    <row r="2229" spans="4:4" x14ac:dyDescent="0.25">
      <c r="D2229" s="188"/>
    </row>
    <row r="2230" spans="4:4" x14ac:dyDescent="0.25">
      <c r="D2230" s="188"/>
    </row>
    <row r="2231" spans="4:4" x14ac:dyDescent="0.25">
      <c r="D2231" s="188"/>
    </row>
    <row r="2232" spans="4:4" x14ac:dyDescent="0.25">
      <c r="D2232" s="188"/>
    </row>
    <row r="2233" spans="4:4" x14ac:dyDescent="0.25">
      <c r="D2233" s="188"/>
    </row>
    <row r="2234" spans="4:4" x14ac:dyDescent="0.25">
      <c r="D2234" s="188"/>
    </row>
    <row r="2235" spans="4:4" x14ac:dyDescent="0.25">
      <c r="D2235" s="188"/>
    </row>
    <row r="2236" spans="4:4" x14ac:dyDescent="0.25">
      <c r="D2236" s="188"/>
    </row>
    <row r="2237" spans="4:4" x14ac:dyDescent="0.25">
      <c r="D2237" s="188"/>
    </row>
    <row r="2238" spans="4:4" x14ac:dyDescent="0.25">
      <c r="D2238" s="188"/>
    </row>
    <row r="2239" spans="4:4" x14ac:dyDescent="0.25">
      <c r="D2239" s="188"/>
    </row>
    <row r="2240" spans="4:4" x14ac:dyDescent="0.25">
      <c r="D2240" s="188"/>
    </row>
    <row r="2241" spans="4:4" x14ac:dyDescent="0.25">
      <c r="D2241" s="188"/>
    </row>
    <row r="2242" spans="4:4" x14ac:dyDescent="0.25">
      <c r="D2242" s="188"/>
    </row>
    <row r="2243" spans="4:4" x14ac:dyDescent="0.25">
      <c r="D2243" s="188"/>
    </row>
    <row r="2244" spans="4:4" x14ac:dyDescent="0.25">
      <c r="D2244" s="188"/>
    </row>
    <row r="2245" spans="4:4" x14ac:dyDescent="0.25">
      <c r="D2245" s="188"/>
    </row>
    <row r="2246" spans="4:4" x14ac:dyDescent="0.25">
      <c r="D2246" s="188"/>
    </row>
    <row r="2247" spans="4:4" x14ac:dyDescent="0.25">
      <c r="D2247" s="188"/>
    </row>
    <row r="2248" spans="4:4" x14ac:dyDescent="0.25">
      <c r="D2248" s="188"/>
    </row>
    <row r="2249" spans="4:4" x14ac:dyDescent="0.25">
      <c r="D2249" s="188"/>
    </row>
    <row r="2250" spans="4:4" x14ac:dyDescent="0.25">
      <c r="D2250" s="188"/>
    </row>
    <row r="2251" spans="4:4" x14ac:dyDescent="0.25">
      <c r="D2251" s="188"/>
    </row>
    <row r="2252" spans="4:4" x14ac:dyDescent="0.25">
      <c r="D2252" s="188"/>
    </row>
    <row r="2253" spans="4:4" x14ac:dyDescent="0.25">
      <c r="D2253" s="188"/>
    </row>
    <row r="2254" spans="4:4" x14ac:dyDescent="0.25">
      <c r="D2254" s="188"/>
    </row>
    <row r="2255" spans="4:4" x14ac:dyDescent="0.25">
      <c r="D2255" s="188"/>
    </row>
    <row r="2256" spans="4:4" x14ac:dyDescent="0.25">
      <c r="D2256" s="188"/>
    </row>
    <row r="2257" spans="4:4" x14ac:dyDescent="0.25">
      <c r="D2257" s="188"/>
    </row>
    <row r="2258" spans="4:4" x14ac:dyDescent="0.25">
      <c r="D2258" s="188"/>
    </row>
    <row r="2259" spans="4:4" x14ac:dyDescent="0.25">
      <c r="D2259" s="188"/>
    </row>
    <row r="2260" spans="4:4" x14ac:dyDescent="0.25">
      <c r="D2260" s="188"/>
    </row>
    <row r="2261" spans="4:4" x14ac:dyDescent="0.25">
      <c r="D2261" s="188"/>
    </row>
    <row r="2262" spans="4:4" x14ac:dyDescent="0.25">
      <c r="D2262" s="188"/>
    </row>
    <row r="2263" spans="4:4" x14ac:dyDescent="0.25">
      <c r="D2263" s="188"/>
    </row>
    <row r="2264" spans="4:4" x14ac:dyDescent="0.25">
      <c r="D2264" s="188"/>
    </row>
    <row r="2265" spans="4:4" x14ac:dyDescent="0.25">
      <c r="D2265" s="188"/>
    </row>
    <row r="2266" spans="4:4" x14ac:dyDescent="0.25">
      <c r="D2266" s="188"/>
    </row>
    <row r="2267" spans="4:4" x14ac:dyDescent="0.25">
      <c r="D2267" s="188"/>
    </row>
    <row r="2268" spans="4:4" x14ac:dyDescent="0.25">
      <c r="D2268" s="188"/>
    </row>
    <row r="2269" spans="4:4" x14ac:dyDescent="0.25">
      <c r="D2269" s="188"/>
    </row>
    <row r="2270" spans="4:4" x14ac:dyDescent="0.25">
      <c r="D2270" s="188"/>
    </row>
    <row r="2271" spans="4:4" x14ac:dyDescent="0.25">
      <c r="D2271" s="188"/>
    </row>
    <row r="2272" spans="4:4" x14ac:dyDescent="0.25">
      <c r="D2272" s="188"/>
    </row>
    <row r="2273" spans="4:4" x14ac:dyDescent="0.25">
      <c r="D2273" s="188"/>
    </row>
    <row r="2274" spans="4:4" x14ac:dyDescent="0.25">
      <c r="D2274" s="188"/>
    </row>
    <row r="2275" spans="4:4" x14ac:dyDescent="0.25">
      <c r="D2275" s="188"/>
    </row>
    <row r="2276" spans="4:4" x14ac:dyDescent="0.25">
      <c r="D2276" s="188"/>
    </row>
    <row r="2277" spans="4:4" x14ac:dyDescent="0.25">
      <c r="D2277" s="188"/>
    </row>
    <row r="2278" spans="4:4" x14ac:dyDescent="0.25">
      <c r="D2278" s="188"/>
    </row>
    <row r="2279" spans="4:4" x14ac:dyDescent="0.25">
      <c r="D2279" s="188"/>
    </row>
    <row r="2280" spans="4:4" x14ac:dyDescent="0.25">
      <c r="D2280" s="188"/>
    </row>
    <row r="2281" spans="4:4" x14ac:dyDescent="0.25">
      <c r="D2281" s="188"/>
    </row>
    <row r="2282" spans="4:4" x14ac:dyDescent="0.25">
      <c r="D2282" s="188"/>
    </row>
    <row r="2283" spans="4:4" x14ac:dyDescent="0.25">
      <c r="D2283" s="188"/>
    </row>
    <row r="2284" spans="4:4" x14ac:dyDescent="0.25">
      <c r="D2284" s="188"/>
    </row>
    <row r="2285" spans="4:4" x14ac:dyDescent="0.25">
      <c r="D2285" s="188"/>
    </row>
    <row r="2286" spans="4:4" x14ac:dyDescent="0.25">
      <c r="D2286" s="188"/>
    </row>
    <row r="2287" spans="4:4" x14ac:dyDescent="0.25">
      <c r="D2287" s="188"/>
    </row>
    <row r="2288" spans="4:4" x14ac:dyDescent="0.25">
      <c r="D2288" s="188"/>
    </row>
    <row r="2289" spans="4:4" x14ac:dyDescent="0.25">
      <c r="D2289" s="188"/>
    </row>
    <row r="2290" spans="4:4" x14ac:dyDescent="0.25">
      <c r="D2290" s="188"/>
    </row>
    <row r="2291" spans="4:4" x14ac:dyDescent="0.25">
      <c r="D2291" s="188"/>
    </row>
    <row r="2292" spans="4:4" x14ac:dyDescent="0.25">
      <c r="D2292" s="188"/>
    </row>
    <row r="2293" spans="4:4" x14ac:dyDescent="0.25">
      <c r="D2293" s="188"/>
    </row>
    <row r="2294" spans="4:4" x14ac:dyDescent="0.25">
      <c r="D2294" s="188"/>
    </row>
    <row r="2295" spans="4:4" x14ac:dyDescent="0.25">
      <c r="D2295" s="188"/>
    </row>
    <row r="2296" spans="4:4" x14ac:dyDescent="0.25">
      <c r="D2296" s="188"/>
    </row>
    <row r="2297" spans="4:4" x14ac:dyDescent="0.25">
      <c r="D2297" s="188"/>
    </row>
    <row r="2298" spans="4:4" x14ac:dyDescent="0.25">
      <c r="D2298" s="188"/>
    </row>
    <row r="2299" spans="4:4" x14ac:dyDescent="0.25">
      <c r="D2299" s="188"/>
    </row>
    <row r="2300" spans="4:4" x14ac:dyDescent="0.25">
      <c r="D2300" s="188"/>
    </row>
    <row r="2301" spans="4:4" x14ac:dyDescent="0.25">
      <c r="D2301" s="188"/>
    </row>
    <row r="2302" spans="4:4" x14ac:dyDescent="0.25">
      <c r="D2302" s="188"/>
    </row>
    <row r="2303" spans="4:4" x14ac:dyDescent="0.25">
      <c r="D2303" s="188"/>
    </row>
    <row r="2304" spans="4:4" x14ac:dyDescent="0.25">
      <c r="D2304" s="188"/>
    </row>
    <row r="2305" spans="4:4" x14ac:dyDescent="0.25">
      <c r="D2305" s="188"/>
    </row>
    <row r="2306" spans="4:4" x14ac:dyDescent="0.25">
      <c r="D2306" s="188"/>
    </row>
    <row r="2307" spans="4:4" x14ac:dyDescent="0.25">
      <c r="D2307" s="188"/>
    </row>
    <row r="2308" spans="4:4" x14ac:dyDescent="0.25">
      <c r="D2308" s="188"/>
    </row>
    <row r="2309" spans="4:4" x14ac:dyDescent="0.25">
      <c r="D2309" s="188"/>
    </row>
    <row r="2310" spans="4:4" x14ac:dyDescent="0.25">
      <c r="D2310" s="188"/>
    </row>
    <row r="2311" spans="4:4" x14ac:dyDescent="0.25">
      <c r="D2311" s="188"/>
    </row>
    <row r="2312" spans="4:4" x14ac:dyDescent="0.25">
      <c r="D2312" s="188"/>
    </row>
    <row r="2313" spans="4:4" x14ac:dyDescent="0.25">
      <c r="D2313" s="188"/>
    </row>
    <row r="2314" spans="4:4" x14ac:dyDescent="0.25">
      <c r="D2314" s="188"/>
    </row>
    <row r="2315" spans="4:4" x14ac:dyDescent="0.25">
      <c r="D2315" s="188"/>
    </row>
    <row r="2316" spans="4:4" x14ac:dyDescent="0.25">
      <c r="D2316" s="188"/>
    </row>
    <row r="2317" spans="4:4" x14ac:dyDescent="0.25">
      <c r="D2317" s="188"/>
    </row>
    <row r="2318" spans="4:4" x14ac:dyDescent="0.25">
      <c r="D2318" s="188"/>
    </row>
    <row r="2319" spans="4:4" x14ac:dyDescent="0.25">
      <c r="D2319" s="188"/>
    </row>
    <row r="2320" spans="4:4" x14ac:dyDescent="0.25">
      <c r="D2320" s="188"/>
    </row>
    <row r="2321" spans="4:4" x14ac:dyDescent="0.25">
      <c r="D2321" s="188"/>
    </row>
    <row r="2322" spans="4:4" x14ac:dyDescent="0.25">
      <c r="D2322" s="188"/>
    </row>
    <row r="2323" spans="4:4" x14ac:dyDescent="0.25">
      <c r="D2323" s="188"/>
    </row>
    <row r="2324" spans="4:4" x14ac:dyDescent="0.25">
      <c r="D2324" s="188"/>
    </row>
    <row r="2325" spans="4:4" x14ac:dyDescent="0.25">
      <c r="D2325" s="188"/>
    </row>
    <row r="2326" spans="4:4" x14ac:dyDescent="0.25">
      <c r="D2326" s="188"/>
    </row>
    <row r="2327" spans="4:4" x14ac:dyDescent="0.25">
      <c r="D2327" s="188"/>
    </row>
    <row r="2328" spans="4:4" x14ac:dyDescent="0.25">
      <c r="D2328" s="188"/>
    </row>
    <row r="2329" spans="4:4" x14ac:dyDescent="0.25">
      <c r="D2329" s="188"/>
    </row>
    <row r="2330" spans="4:4" x14ac:dyDescent="0.25">
      <c r="D2330" s="188"/>
    </row>
    <row r="2331" spans="4:4" x14ac:dyDescent="0.25">
      <c r="D2331" s="188"/>
    </row>
    <row r="2332" spans="4:4" x14ac:dyDescent="0.25">
      <c r="D2332" s="188"/>
    </row>
    <row r="2333" spans="4:4" x14ac:dyDescent="0.25">
      <c r="D2333" s="188"/>
    </row>
    <row r="2334" spans="4:4" x14ac:dyDescent="0.25">
      <c r="D2334" s="188"/>
    </row>
    <row r="2335" spans="4:4" x14ac:dyDescent="0.25">
      <c r="D2335" s="188"/>
    </row>
    <row r="2336" spans="4:4" x14ac:dyDescent="0.25">
      <c r="D2336" s="188"/>
    </row>
    <row r="2337" spans="4:4" x14ac:dyDescent="0.25">
      <c r="D2337" s="188"/>
    </row>
    <row r="2338" spans="4:4" x14ac:dyDescent="0.25">
      <c r="D2338" s="188"/>
    </row>
    <row r="2339" spans="4:4" x14ac:dyDescent="0.25">
      <c r="D2339" s="188"/>
    </row>
    <row r="2340" spans="4:4" x14ac:dyDescent="0.25">
      <c r="D2340" s="188"/>
    </row>
    <row r="2341" spans="4:4" x14ac:dyDescent="0.25">
      <c r="D2341" s="188"/>
    </row>
    <row r="2342" spans="4:4" x14ac:dyDescent="0.25">
      <c r="D2342" s="188"/>
    </row>
    <row r="2343" spans="4:4" x14ac:dyDescent="0.25">
      <c r="D2343" s="188"/>
    </row>
    <row r="2344" spans="4:4" x14ac:dyDescent="0.25">
      <c r="D2344" s="188"/>
    </row>
    <row r="2345" spans="4:4" x14ac:dyDescent="0.25">
      <c r="D2345" s="188"/>
    </row>
    <row r="2346" spans="4:4" x14ac:dyDescent="0.25">
      <c r="D2346" s="188"/>
    </row>
    <row r="2347" spans="4:4" x14ac:dyDescent="0.25">
      <c r="D2347" s="188"/>
    </row>
    <row r="2348" spans="4:4" x14ac:dyDescent="0.25">
      <c r="D2348" s="188"/>
    </row>
    <row r="2349" spans="4:4" x14ac:dyDescent="0.25">
      <c r="D2349" s="188"/>
    </row>
    <row r="2350" spans="4:4" x14ac:dyDescent="0.25">
      <c r="D2350" s="188"/>
    </row>
    <row r="2351" spans="4:4" x14ac:dyDescent="0.25">
      <c r="D2351" s="188"/>
    </row>
    <row r="2352" spans="4:4" x14ac:dyDescent="0.25">
      <c r="D2352" s="188"/>
    </row>
    <row r="2353" spans="4:4" x14ac:dyDescent="0.25">
      <c r="D2353" s="188"/>
    </row>
    <row r="2354" spans="4:4" x14ac:dyDescent="0.25">
      <c r="D2354" s="188"/>
    </row>
    <row r="2355" spans="4:4" x14ac:dyDescent="0.25">
      <c r="D2355" s="188"/>
    </row>
    <row r="2356" spans="4:4" x14ac:dyDescent="0.25">
      <c r="D2356" s="188"/>
    </row>
    <row r="2357" spans="4:4" x14ac:dyDescent="0.25">
      <c r="D2357" s="188"/>
    </row>
    <row r="2358" spans="4:4" x14ac:dyDescent="0.25">
      <c r="D2358" s="188"/>
    </row>
    <row r="2359" spans="4:4" x14ac:dyDescent="0.25">
      <c r="D2359" s="188"/>
    </row>
    <row r="2360" spans="4:4" x14ac:dyDescent="0.25">
      <c r="D2360" s="188"/>
    </row>
    <row r="2361" spans="4:4" x14ac:dyDescent="0.25">
      <c r="D2361" s="188"/>
    </row>
    <row r="2362" spans="4:4" x14ac:dyDescent="0.25">
      <c r="D2362" s="188"/>
    </row>
    <row r="2363" spans="4:4" x14ac:dyDescent="0.25">
      <c r="D2363" s="188"/>
    </row>
    <row r="2364" spans="4:4" x14ac:dyDescent="0.25">
      <c r="D2364" s="188"/>
    </row>
    <row r="2365" spans="4:4" x14ac:dyDescent="0.25">
      <c r="D2365" s="188"/>
    </row>
    <row r="2366" spans="4:4" x14ac:dyDescent="0.25">
      <c r="D2366" s="188"/>
    </row>
    <row r="2367" spans="4:4" x14ac:dyDescent="0.25">
      <c r="D2367" s="188"/>
    </row>
    <row r="2368" spans="4:4" x14ac:dyDescent="0.25">
      <c r="D2368" s="188"/>
    </row>
    <row r="2369" spans="4:4" x14ac:dyDescent="0.25">
      <c r="D2369" s="188"/>
    </row>
    <row r="2370" spans="4:4" x14ac:dyDescent="0.25">
      <c r="D2370" s="188"/>
    </row>
    <row r="2371" spans="4:4" x14ac:dyDescent="0.25">
      <c r="D2371" s="188"/>
    </row>
    <row r="2372" spans="4:4" x14ac:dyDescent="0.25">
      <c r="D2372" s="188"/>
    </row>
    <row r="2373" spans="4:4" x14ac:dyDescent="0.25">
      <c r="D2373" s="188"/>
    </row>
    <row r="2374" spans="4:4" x14ac:dyDescent="0.25">
      <c r="D2374" s="188"/>
    </row>
    <row r="2375" spans="4:4" x14ac:dyDescent="0.25">
      <c r="D2375" s="188"/>
    </row>
    <row r="2376" spans="4:4" x14ac:dyDescent="0.25">
      <c r="D2376" s="188"/>
    </row>
    <row r="2377" spans="4:4" x14ac:dyDescent="0.25">
      <c r="D2377" s="188"/>
    </row>
    <row r="2378" spans="4:4" x14ac:dyDescent="0.25">
      <c r="D2378" s="188"/>
    </row>
    <row r="2379" spans="4:4" x14ac:dyDescent="0.25">
      <c r="D2379" s="188"/>
    </row>
    <row r="2380" spans="4:4" x14ac:dyDescent="0.25">
      <c r="D2380" s="188"/>
    </row>
    <row r="2381" spans="4:4" x14ac:dyDescent="0.25">
      <c r="D2381" s="188"/>
    </row>
    <row r="2382" spans="4:4" x14ac:dyDescent="0.25">
      <c r="D2382" s="188"/>
    </row>
    <row r="2383" spans="4:4" x14ac:dyDescent="0.25">
      <c r="D2383" s="188"/>
    </row>
    <row r="2384" spans="4:4" x14ac:dyDescent="0.25">
      <c r="D2384" s="188"/>
    </row>
    <row r="2385" spans="4:4" x14ac:dyDescent="0.25">
      <c r="D2385" s="188"/>
    </row>
    <row r="2386" spans="4:4" x14ac:dyDescent="0.25">
      <c r="D2386" s="188"/>
    </row>
    <row r="2387" spans="4:4" x14ac:dyDescent="0.25">
      <c r="D2387" s="188"/>
    </row>
    <row r="2388" spans="4:4" x14ac:dyDescent="0.25">
      <c r="D2388" s="188"/>
    </row>
    <row r="2389" spans="4:4" x14ac:dyDescent="0.25">
      <c r="D2389" s="188"/>
    </row>
    <row r="2390" spans="4:4" x14ac:dyDescent="0.25">
      <c r="D2390" s="188"/>
    </row>
    <row r="2391" spans="4:4" x14ac:dyDescent="0.25">
      <c r="D2391" s="188"/>
    </row>
    <row r="2392" spans="4:4" x14ac:dyDescent="0.25">
      <c r="D2392" s="188"/>
    </row>
    <row r="2393" spans="4:4" x14ac:dyDescent="0.25">
      <c r="D2393" s="188"/>
    </row>
    <row r="2394" spans="4:4" x14ac:dyDescent="0.25">
      <c r="D2394" s="188"/>
    </row>
    <row r="2395" spans="4:4" x14ac:dyDescent="0.25">
      <c r="D2395" s="188"/>
    </row>
    <row r="2396" spans="4:4" x14ac:dyDescent="0.25">
      <c r="D2396" s="188"/>
    </row>
    <row r="2397" spans="4:4" x14ac:dyDescent="0.25">
      <c r="D2397" s="188"/>
    </row>
    <row r="2398" spans="4:4" x14ac:dyDescent="0.25">
      <c r="D2398" s="188"/>
    </row>
    <row r="2399" spans="4:4" x14ac:dyDescent="0.25">
      <c r="D2399" s="188"/>
    </row>
    <row r="2400" spans="4:4" x14ac:dyDescent="0.25">
      <c r="D2400" s="188"/>
    </row>
    <row r="2401" spans="4:4" x14ac:dyDescent="0.25">
      <c r="D2401" s="188"/>
    </row>
    <row r="2402" spans="4:4" x14ac:dyDescent="0.25">
      <c r="D2402" s="188"/>
    </row>
    <row r="2403" spans="4:4" x14ac:dyDescent="0.25">
      <c r="D2403" s="188"/>
    </row>
    <row r="2404" spans="4:4" x14ac:dyDescent="0.25">
      <c r="D2404" s="188"/>
    </row>
    <row r="2405" spans="4:4" x14ac:dyDescent="0.25">
      <c r="D2405" s="188"/>
    </row>
    <row r="2406" spans="4:4" x14ac:dyDescent="0.25">
      <c r="D2406" s="188"/>
    </row>
    <row r="2407" spans="4:4" x14ac:dyDescent="0.25">
      <c r="D2407" s="188"/>
    </row>
    <row r="2408" spans="4:4" x14ac:dyDescent="0.25">
      <c r="D2408" s="188"/>
    </row>
    <row r="2409" spans="4:4" x14ac:dyDescent="0.25">
      <c r="D2409" s="188"/>
    </row>
    <row r="2410" spans="4:4" x14ac:dyDescent="0.25">
      <c r="D2410" s="188"/>
    </row>
    <row r="2411" spans="4:4" x14ac:dyDescent="0.25">
      <c r="D2411" s="188"/>
    </row>
    <row r="2412" spans="4:4" x14ac:dyDescent="0.25">
      <c r="D2412" s="188"/>
    </row>
    <row r="2413" spans="4:4" x14ac:dyDescent="0.25">
      <c r="D2413" s="188"/>
    </row>
    <row r="2414" spans="4:4" x14ac:dyDescent="0.25">
      <c r="D2414" s="188"/>
    </row>
    <row r="2415" spans="4:4" x14ac:dyDescent="0.25">
      <c r="D2415" s="188"/>
    </row>
    <row r="2416" spans="4:4" x14ac:dyDescent="0.25">
      <c r="D2416" s="188"/>
    </row>
    <row r="2417" spans="4:4" x14ac:dyDescent="0.25">
      <c r="D2417" s="188"/>
    </row>
    <row r="2418" spans="4:4" x14ac:dyDescent="0.25">
      <c r="D2418" s="188"/>
    </row>
    <row r="2419" spans="4:4" x14ac:dyDescent="0.25">
      <c r="D2419" s="188"/>
    </row>
    <row r="2420" spans="4:4" x14ac:dyDescent="0.25">
      <c r="D2420" s="188"/>
    </row>
    <row r="2421" spans="4:4" x14ac:dyDescent="0.25">
      <c r="D2421" s="188"/>
    </row>
    <row r="2422" spans="4:4" x14ac:dyDescent="0.25">
      <c r="D2422" s="188"/>
    </row>
    <row r="2423" spans="4:4" x14ac:dyDescent="0.25">
      <c r="D2423" s="188"/>
    </row>
    <row r="2424" spans="4:4" x14ac:dyDescent="0.25">
      <c r="D2424" s="188"/>
    </row>
    <row r="2425" spans="4:4" x14ac:dyDescent="0.25">
      <c r="D2425" s="188"/>
    </row>
    <row r="2426" spans="4:4" x14ac:dyDescent="0.25">
      <c r="D2426" s="188"/>
    </row>
    <row r="2427" spans="4:4" x14ac:dyDescent="0.25">
      <c r="D2427" s="188"/>
    </row>
    <row r="2428" spans="4:4" x14ac:dyDescent="0.25">
      <c r="D2428" s="188"/>
    </row>
    <row r="2429" spans="4:4" x14ac:dyDescent="0.25">
      <c r="D2429" s="188"/>
    </row>
    <row r="2430" spans="4:4" x14ac:dyDescent="0.25">
      <c r="D2430" s="188"/>
    </row>
    <row r="2431" spans="4:4" x14ac:dyDescent="0.25">
      <c r="D2431" s="188"/>
    </row>
    <row r="2432" spans="4:4" x14ac:dyDescent="0.25">
      <c r="D2432" s="188"/>
    </row>
    <row r="2433" spans="4:4" x14ac:dyDescent="0.25">
      <c r="D2433" s="188"/>
    </row>
    <row r="2434" spans="4:4" x14ac:dyDescent="0.25">
      <c r="D2434" s="188"/>
    </row>
    <row r="2435" spans="4:4" x14ac:dyDescent="0.25">
      <c r="D2435" s="188"/>
    </row>
    <row r="2436" spans="4:4" x14ac:dyDescent="0.25">
      <c r="D2436" s="188"/>
    </row>
    <row r="2437" spans="4:4" x14ac:dyDescent="0.25">
      <c r="D2437" s="188"/>
    </row>
    <row r="2438" spans="4:4" x14ac:dyDescent="0.25">
      <c r="D2438" s="188"/>
    </row>
    <row r="2439" spans="4:4" x14ac:dyDescent="0.25">
      <c r="D2439" s="188"/>
    </row>
    <row r="2440" spans="4:4" x14ac:dyDescent="0.25">
      <c r="D2440" s="188"/>
    </row>
    <row r="2441" spans="4:4" x14ac:dyDescent="0.25">
      <c r="D2441" s="188"/>
    </row>
    <row r="2442" spans="4:4" x14ac:dyDescent="0.25">
      <c r="D2442" s="188"/>
    </row>
    <row r="2443" spans="4:4" x14ac:dyDescent="0.25">
      <c r="D2443" s="188"/>
    </row>
    <row r="2444" spans="4:4" x14ac:dyDescent="0.25">
      <c r="D2444" s="188"/>
    </row>
    <row r="2445" spans="4:4" x14ac:dyDescent="0.25">
      <c r="D2445" s="188"/>
    </row>
    <row r="2446" spans="4:4" x14ac:dyDescent="0.25">
      <c r="D2446" s="188"/>
    </row>
    <row r="2447" spans="4:4" x14ac:dyDescent="0.25">
      <c r="D2447" s="188"/>
    </row>
    <row r="2448" spans="4:4" x14ac:dyDescent="0.25">
      <c r="D2448" s="188"/>
    </row>
    <row r="2449" spans="4:4" x14ac:dyDescent="0.25">
      <c r="D2449" s="188"/>
    </row>
    <row r="2450" spans="4:4" x14ac:dyDescent="0.25">
      <c r="D2450" s="188"/>
    </row>
    <row r="2451" spans="4:4" x14ac:dyDescent="0.25">
      <c r="D2451" s="188"/>
    </row>
    <row r="2452" spans="4:4" x14ac:dyDescent="0.25">
      <c r="D2452" s="188"/>
    </row>
    <row r="2453" spans="4:4" x14ac:dyDescent="0.25">
      <c r="D2453" s="188"/>
    </row>
    <row r="2454" spans="4:4" x14ac:dyDescent="0.25">
      <c r="D2454" s="188"/>
    </row>
    <row r="2455" spans="4:4" x14ac:dyDescent="0.25">
      <c r="D2455" s="188"/>
    </row>
    <row r="2456" spans="4:4" x14ac:dyDescent="0.25">
      <c r="D2456" s="188"/>
    </row>
    <row r="2457" spans="4:4" x14ac:dyDescent="0.25">
      <c r="D2457" s="188"/>
    </row>
    <row r="2458" spans="4:4" x14ac:dyDescent="0.25">
      <c r="D2458" s="188"/>
    </row>
    <row r="2459" spans="4:4" x14ac:dyDescent="0.25">
      <c r="D2459" s="188"/>
    </row>
    <row r="2460" spans="4:4" x14ac:dyDescent="0.25">
      <c r="D2460" s="188"/>
    </row>
    <row r="2461" spans="4:4" x14ac:dyDescent="0.25">
      <c r="D2461" s="188"/>
    </row>
    <row r="2462" spans="4:4" x14ac:dyDescent="0.25">
      <c r="D2462" s="188"/>
    </row>
    <row r="2463" spans="4:4" x14ac:dyDescent="0.25">
      <c r="D2463" s="188"/>
    </row>
    <row r="2464" spans="4:4" x14ac:dyDescent="0.25">
      <c r="D2464" s="188"/>
    </row>
    <row r="2465" spans="4:4" x14ac:dyDescent="0.25">
      <c r="D2465" s="188"/>
    </row>
    <row r="2466" spans="4:4" x14ac:dyDescent="0.25">
      <c r="D2466" s="188"/>
    </row>
    <row r="2467" spans="4:4" x14ac:dyDescent="0.25">
      <c r="D2467" s="188"/>
    </row>
    <row r="2468" spans="4:4" x14ac:dyDescent="0.25">
      <c r="D2468" s="188"/>
    </row>
    <row r="2469" spans="4:4" x14ac:dyDescent="0.25">
      <c r="D2469" s="188"/>
    </row>
    <row r="2470" spans="4:4" x14ac:dyDescent="0.25">
      <c r="D2470" s="188"/>
    </row>
    <row r="2471" spans="4:4" x14ac:dyDescent="0.25">
      <c r="D2471" s="188"/>
    </row>
    <row r="2472" spans="4:4" x14ac:dyDescent="0.25">
      <c r="D2472" s="188"/>
    </row>
    <row r="2473" spans="4:4" x14ac:dyDescent="0.25">
      <c r="D2473" s="188"/>
    </row>
    <row r="2474" spans="4:4" x14ac:dyDescent="0.25">
      <c r="D2474" s="188"/>
    </row>
    <row r="2475" spans="4:4" x14ac:dyDescent="0.25">
      <c r="D2475" s="188"/>
    </row>
    <row r="2476" spans="4:4" x14ac:dyDescent="0.25">
      <c r="D2476" s="188"/>
    </row>
    <row r="2477" spans="4:4" x14ac:dyDescent="0.25">
      <c r="D2477" s="188"/>
    </row>
    <row r="2478" spans="4:4" x14ac:dyDescent="0.25">
      <c r="D2478" s="188"/>
    </row>
    <row r="2479" spans="4:4" x14ac:dyDescent="0.25">
      <c r="D2479" s="188"/>
    </row>
    <row r="2480" spans="4:4" x14ac:dyDescent="0.25">
      <c r="D2480" s="188"/>
    </row>
    <row r="2481" spans="4:4" x14ac:dyDescent="0.25">
      <c r="D2481" s="188"/>
    </row>
    <row r="2482" spans="4:4" x14ac:dyDescent="0.25">
      <c r="D2482" s="188"/>
    </row>
    <row r="2483" spans="4:4" x14ac:dyDescent="0.25">
      <c r="D2483" s="188"/>
    </row>
    <row r="2484" spans="4:4" x14ac:dyDescent="0.25">
      <c r="D2484" s="188"/>
    </row>
    <row r="2485" spans="4:4" x14ac:dyDescent="0.25">
      <c r="D2485" s="188"/>
    </row>
    <row r="2486" spans="4:4" x14ac:dyDescent="0.25">
      <c r="D2486" s="188"/>
    </row>
    <row r="2487" spans="4:4" x14ac:dyDescent="0.25">
      <c r="D2487" s="188"/>
    </row>
    <row r="2488" spans="4:4" x14ac:dyDescent="0.25">
      <c r="D2488" s="188"/>
    </row>
    <row r="2489" spans="4:4" x14ac:dyDescent="0.25">
      <c r="D2489" s="188"/>
    </row>
    <row r="2490" spans="4:4" x14ac:dyDescent="0.25">
      <c r="D2490" s="188"/>
    </row>
    <row r="2491" spans="4:4" x14ac:dyDescent="0.25">
      <c r="D2491" s="188"/>
    </row>
    <row r="2492" spans="4:4" x14ac:dyDescent="0.25">
      <c r="D2492" s="188"/>
    </row>
    <row r="2493" spans="4:4" x14ac:dyDescent="0.25">
      <c r="D2493" s="188"/>
    </row>
    <row r="2494" spans="4:4" x14ac:dyDescent="0.25">
      <c r="D2494" s="188"/>
    </row>
    <row r="2495" spans="4:4" x14ac:dyDescent="0.25">
      <c r="D2495" s="188"/>
    </row>
    <row r="2496" spans="4:4" x14ac:dyDescent="0.25">
      <c r="D2496" s="188"/>
    </row>
    <row r="2497" spans="4:4" x14ac:dyDescent="0.25">
      <c r="D2497" s="188"/>
    </row>
    <row r="2498" spans="4:4" x14ac:dyDescent="0.25">
      <c r="D2498" s="188"/>
    </row>
    <row r="2499" spans="4:4" x14ac:dyDescent="0.25">
      <c r="D2499" s="188"/>
    </row>
    <row r="2500" spans="4:4" x14ac:dyDescent="0.25">
      <c r="D2500" s="188"/>
    </row>
    <row r="2501" spans="4:4" x14ac:dyDescent="0.25">
      <c r="D2501" s="188"/>
    </row>
    <row r="2502" spans="4:4" x14ac:dyDescent="0.25">
      <c r="D2502" s="188"/>
    </row>
    <row r="2503" spans="4:4" x14ac:dyDescent="0.25">
      <c r="D2503" s="188"/>
    </row>
    <row r="2504" spans="4:4" x14ac:dyDescent="0.25">
      <c r="D2504" s="188"/>
    </row>
    <row r="2505" spans="4:4" x14ac:dyDescent="0.25">
      <c r="D2505" s="188"/>
    </row>
    <row r="2506" spans="4:4" x14ac:dyDescent="0.25">
      <c r="D2506" s="188"/>
    </row>
    <row r="2507" spans="4:4" x14ac:dyDescent="0.25">
      <c r="D2507" s="188"/>
    </row>
    <row r="2508" spans="4:4" x14ac:dyDescent="0.25">
      <c r="D2508" s="188"/>
    </row>
    <row r="2509" spans="4:4" x14ac:dyDescent="0.25">
      <c r="D2509" s="188"/>
    </row>
    <row r="2510" spans="4:4" x14ac:dyDescent="0.25">
      <c r="D2510" s="188"/>
    </row>
    <row r="2511" spans="4:4" x14ac:dyDescent="0.25">
      <c r="D2511" s="188"/>
    </row>
    <row r="2512" spans="4:4" x14ac:dyDescent="0.25">
      <c r="D2512" s="188"/>
    </row>
    <row r="2513" spans="4:4" x14ac:dyDescent="0.25">
      <c r="D2513" s="188"/>
    </row>
    <row r="2514" spans="4:4" x14ac:dyDescent="0.25">
      <c r="D2514" s="188"/>
    </row>
    <row r="2515" spans="4:4" x14ac:dyDescent="0.25">
      <c r="D2515" s="188"/>
    </row>
    <row r="2516" spans="4:4" x14ac:dyDescent="0.25">
      <c r="D2516" s="188"/>
    </row>
    <row r="2517" spans="4:4" x14ac:dyDescent="0.25">
      <c r="D2517" s="188"/>
    </row>
    <row r="2518" spans="4:4" x14ac:dyDescent="0.25">
      <c r="D2518" s="188"/>
    </row>
    <row r="2519" spans="4:4" x14ac:dyDescent="0.25">
      <c r="D2519" s="188"/>
    </row>
    <row r="2520" spans="4:4" x14ac:dyDescent="0.25">
      <c r="D2520" s="188"/>
    </row>
    <row r="2521" spans="4:4" x14ac:dyDescent="0.25">
      <c r="D2521" s="188"/>
    </row>
    <row r="2522" spans="4:4" x14ac:dyDescent="0.25">
      <c r="D2522" s="188"/>
    </row>
    <row r="2523" spans="4:4" x14ac:dyDescent="0.25">
      <c r="D2523" s="188"/>
    </row>
    <row r="2524" spans="4:4" x14ac:dyDescent="0.25">
      <c r="D2524" s="188"/>
    </row>
    <row r="2525" spans="4:4" x14ac:dyDescent="0.25">
      <c r="D2525" s="188"/>
    </row>
    <row r="2526" spans="4:4" x14ac:dyDescent="0.25">
      <c r="D2526" s="188"/>
    </row>
    <row r="2527" spans="4:4" x14ac:dyDescent="0.25">
      <c r="D2527" s="188"/>
    </row>
    <row r="2528" spans="4:4" x14ac:dyDescent="0.25">
      <c r="D2528" s="188"/>
    </row>
    <row r="2529" spans="4:4" x14ac:dyDescent="0.25">
      <c r="D2529" s="188"/>
    </row>
    <row r="2530" spans="4:4" x14ac:dyDescent="0.25">
      <c r="D2530" s="188"/>
    </row>
    <row r="2531" spans="4:4" x14ac:dyDescent="0.25">
      <c r="D2531" s="188"/>
    </row>
    <row r="2532" spans="4:4" x14ac:dyDescent="0.25">
      <c r="D2532" s="188"/>
    </row>
    <row r="2533" spans="4:4" x14ac:dyDescent="0.25">
      <c r="D2533" s="188"/>
    </row>
    <row r="2534" spans="4:4" x14ac:dyDescent="0.25">
      <c r="D2534" s="188"/>
    </row>
    <row r="2535" spans="4:4" x14ac:dyDescent="0.25">
      <c r="D2535" s="188"/>
    </row>
    <row r="2536" spans="4:4" x14ac:dyDescent="0.25">
      <c r="D2536" s="188"/>
    </row>
    <row r="2537" spans="4:4" x14ac:dyDescent="0.25">
      <c r="D2537" s="188"/>
    </row>
    <row r="2538" spans="4:4" x14ac:dyDescent="0.25">
      <c r="D2538" s="188"/>
    </row>
    <row r="2539" spans="4:4" x14ac:dyDescent="0.25">
      <c r="D2539" s="188"/>
    </row>
    <row r="2540" spans="4:4" x14ac:dyDescent="0.25">
      <c r="D2540" s="188"/>
    </row>
    <row r="2541" spans="4:4" x14ac:dyDescent="0.25">
      <c r="D2541" s="188"/>
    </row>
    <row r="2542" spans="4:4" x14ac:dyDescent="0.25">
      <c r="D2542" s="188"/>
    </row>
    <row r="2543" spans="4:4" x14ac:dyDescent="0.25">
      <c r="D2543" s="188"/>
    </row>
    <row r="2544" spans="4:4" x14ac:dyDescent="0.25">
      <c r="D2544" s="188"/>
    </row>
    <row r="2545" spans="4:4" x14ac:dyDescent="0.25">
      <c r="D2545" s="188"/>
    </row>
    <row r="2546" spans="4:4" x14ac:dyDescent="0.25">
      <c r="D2546" s="188"/>
    </row>
    <row r="2547" spans="4:4" x14ac:dyDescent="0.25">
      <c r="D2547" s="188"/>
    </row>
    <row r="2548" spans="4:4" x14ac:dyDescent="0.25">
      <c r="D2548" s="188"/>
    </row>
    <row r="2549" spans="4:4" x14ac:dyDescent="0.25">
      <c r="D2549" s="188"/>
    </row>
    <row r="2550" spans="4:4" x14ac:dyDescent="0.25">
      <c r="D2550" s="188"/>
    </row>
    <row r="2551" spans="4:4" x14ac:dyDescent="0.25">
      <c r="D2551" s="188"/>
    </row>
    <row r="2552" spans="4:4" x14ac:dyDescent="0.25">
      <c r="D2552" s="188"/>
    </row>
    <row r="2553" spans="4:4" x14ac:dyDescent="0.25">
      <c r="D2553" s="188"/>
    </row>
    <row r="2554" spans="4:4" x14ac:dyDescent="0.25">
      <c r="D2554" s="188"/>
    </row>
    <row r="2555" spans="4:4" x14ac:dyDescent="0.25">
      <c r="D2555" s="188"/>
    </row>
    <row r="2556" spans="4:4" x14ac:dyDescent="0.25">
      <c r="D2556" s="188"/>
    </row>
    <row r="2557" spans="4:4" x14ac:dyDescent="0.25">
      <c r="D2557" s="188"/>
    </row>
    <row r="2558" spans="4:4" x14ac:dyDescent="0.25">
      <c r="D2558" s="188"/>
    </row>
    <row r="2559" spans="4:4" x14ac:dyDescent="0.25">
      <c r="D2559" s="188"/>
    </row>
    <row r="2560" spans="4:4" x14ac:dyDescent="0.25">
      <c r="D2560" s="188"/>
    </row>
    <row r="2561" spans="4:4" x14ac:dyDescent="0.25">
      <c r="D2561" s="188"/>
    </row>
    <row r="2562" spans="4:4" x14ac:dyDescent="0.25">
      <c r="D2562" s="188"/>
    </row>
    <row r="2563" spans="4:4" x14ac:dyDescent="0.25">
      <c r="D2563" s="188"/>
    </row>
    <row r="2564" spans="4:4" x14ac:dyDescent="0.25">
      <c r="D2564" s="188"/>
    </row>
    <row r="2565" spans="4:4" x14ac:dyDescent="0.25">
      <c r="D2565" s="188"/>
    </row>
    <row r="2566" spans="4:4" x14ac:dyDescent="0.25">
      <c r="D2566" s="188"/>
    </row>
    <row r="2567" spans="4:4" x14ac:dyDescent="0.25">
      <c r="D2567" s="188"/>
    </row>
    <row r="2568" spans="4:4" x14ac:dyDescent="0.25">
      <c r="D2568" s="188"/>
    </row>
    <row r="2569" spans="4:4" x14ac:dyDescent="0.25">
      <c r="D2569" s="188"/>
    </row>
    <row r="2570" spans="4:4" x14ac:dyDescent="0.25">
      <c r="D2570" s="188"/>
    </row>
    <row r="2571" spans="4:4" x14ac:dyDescent="0.25">
      <c r="D2571" s="188"/>
    </row>
    <row r="2572" spans="4:4" x14ac:dyDescent="0.25">
      <c r="D2572" s="188"/>
    </row>
    <row r="2573" spans="4:4" x14ac:dyDescent="0.25">
      <c r="D2573" s="188"/>
    </row>
    <row r="2574" spans="4:4" x14ac:dyDescent="0.25">
      <c r="D2574" s="188"/>
    </row>
    <row r="2575" spans="4:4" x14ac:dyDescent="0.25">
      <c r="D2575" s="188"/>
    </row>
    <row r="2576" spans="4:4" x14ac:dyDescent="0.25">
      <c r="D2576" s="188"/>
    </row>
    <row r="2577" spans="4:4" x14ac:dyDescent="0.25">
      <c r="D2577" s="188"/>
    </row>
    <row r="2578" spans="4:4" x14ac:dyDescent="0.25">
      <c r="D2578" s="188"/>
    </row>
    <row r="2579" spans="4:4" x14ac:dyDescent="0.25">
      <c r="D2579" s="188"/>
    </row>
    <row r="2580" spans="4:4" x14ac:dyDescent="0.25">
      <c r="D2580" s="188"/>
    </row>
    <row r="2581" spans="4:4" x14ac:dyDescent="0.25">
      <c r="D2581" s="188"/>
    </row>
    <row r="2582" spans="4:4" x14ac:dyDescent="0.25">
      <c r="D2582" s="188"/>
    </row>
    <row r="2583" spans="4:4" x14ac:dyDescent="0.25">
      <c r="D2583" s="188"/>
    </row>
    <row r="2584" spans="4:4" x14ac:dyDescent="0.25">
      <c r="D2584" s="188"/>
    </row>
    <row r="2585" spans="4:4" x14ac:dyDescent="0.25">
      <c r="D2585" s="188"/>
    </row>
    <row r="2586" spans="4:4" x14ac:dyDescent="0.25">
      <c r="D2586" s="188"/>
    </row>
    <row r="2587" spans="4:4" x14ac:dyDescent="0.25">
      <c r="D2587" s="188"/>
    </row>
    <row r="2588" spans="4:4" x14ac:dyDescent="0.25">
      <c r="D2588" s="188"/>
    </row>
    <row r="2589" spans="4:4" x14ac:dyDescent="0.25">
      <c r="D2589" s="188"/>
    </row>
    <row r="2590" spans="4:4" x14ac:dyDescent="0.25">
      <c r="D2590" s="188"/>
    </row>
    <row r="2591" spans="4:4" x14ac:dyDescent="0.25">
      <c r="D2591" s="188"/>
    </row>
    <row r="2592" spans="4:4" x14ac:dyDescent="0.25">
      <c r="D2592" s="188"/>
    </row>
    <row r="2593" spans="4:4" x14ac:dyDescent="0.25">
      <c r="D2593" s="188"/>
    </row>
    <row r="2594" spans="4:4" x14ac:dyDescent="0.25">
      <c r="D2594" s="188"/>
    </row>
    <row r="2595" spans="4:4" x14ac:dyDescent="0.25">
      <c r="D2595" s="188"/>
    </row>
    <row r="2596" spans="4:4" x14ac:dyDescent="0.25">
      <c r="D2596" s="188"/>
    </row>
    <row r="2597" spans="4:4" x14ac:dyDescent="0.25">
      <c r="D2597" s="188"/>
    </row>
    <row r="2598" spans="4:4" x14ac:dyDescent="0.25">
      <c r="D2598" s="188"/>
    </row>
    <row r="2599" spans="4:4" x14ac:dyDescent="0.25">
      <c r="D2599" s="188"/>
    </row>
    <row r="2600" spans="4:4" x14ac:dyDescent="0.25">
      <c r="D2600" s="188"/>
    </row>
    <row r="2601" spans="4:4" x14ac:dyDescent="0.25">
      <c r="D2601" s="188"/>
    </row>
    <row r="2602" spans="4:4" x14ac:dyDescent="0.25">
      <c r="D2602" s="188"/>
    </row>
    <row r="2603" spans="4:4" x14ac:dyDescent="0.25">
      <c r="D2603" s="188"/>
    </row>
    <row r="2604" spans="4:4" x14ac:dyDescent="0.25">
      <c r="D2604" s="188"/>
    </row>
    <row r="2605" spans="4:4" x14ac:dyDescent="0.25">
      <c r="D2605" s="188"/>
    </row>
    <row r="2606" spans="4:4" x14ac:dyDescent="0.25">
      <c r="D2606" s="188"/>
    </row>
    <row r="2607" spans="4:4" x14ac:dyDescent="0.25">
      <c r="D2607" s="188"/>
    </row>
    <row r="2608" spans="4:4" x14ac:dyDescent="0.25">
      <c r="D2608" s="188"/>
    </row>
    <row r="2609" spans="4:4" x14ac:dyDescent="0.25">
      <c r="D2609" s="188"/>
    </row>
    <row r="2610" spans="4:4" x14ac:dyDescent="0.25">
      <c r="D2610" s="188"/>
    </row>
    <row r="2611" spans="4:4" x14ac:dyDescent="0.25">
      <c r="D2611" s="188"/>
    </row>
    <row r="2612" spans="4:4" x14ac:dyDescent="0.25">
      <c r="D2612" s="188"/>
    </row>
    <row r="2613" spans="4:4" x14ac:dyDescent="0.25">
      <c r="D2613" s="188"/>
    </row>
    <row r="2614" spans="4:4" x14ac:dyDescent="0.25">
      <c r="D2614" s="188"/>
    </row>
    <row r="2615" spans="4:4" x14ac:dyDescent="0.25">
      <c r="D2615" s="188"/>
    </row>
    <row r="2616" spans="4:4" x14ac:dyDescent="0.25">
      <c r="D2616" s="188"/>
    </row>
    <row r="2617" spans="4:4" x14ac:dyDescent="0.25">
      <c r="D2617" s="188"/>
    </row>
    <row r="2618" spans="4:4" x14ac:dyDescent="0.25">
      <c r="D2618" s="188"/>
    </row>
    <row r="2619" spans="4:4" x14ac:dyDescent="0.25">
      <c r="D2619" s="188"/>
    </row>
    <row r="2620" spans="4:4" x14ac:dyDescent="0.25">
      <c r="D2620" s="188"/>
    </row>
    <row r="2621" spans="4:4" x14ac:dyDescent="0.25">
      <c r="D2621" s="188"/>
    </row>
    <row r="2622" spans="4:4" x14ac:dyDescent="0.25">
      <c r="D2622" s="188"/>
    </row>
    <row r="2623" spans="4:4" x14ac:dyDescent="0.25">
      <c r="D2623" s="188"/>
    </row>
    <row r="2624" spans="4:4" x14ac:dyDescent="0.25">
      <c r="D2624" s="188"/>
    </row>
    <row r="2625" spans="4:4" x14ac:dyDescent="0.25">
      <c r="D2625" s="188"/>
    </row>
    <row r="2626" spans="4:4" x14ac:dyDescent="0.25">
      <c r="D2626" s="188"/>
    </row>
    <row r="2627" spans="4:4" x14ac:dyDescent="0.25">
      <c r="D2627" s="188"/>
    </row>
    <row r="2628" spans="4:4" x14ac:dyDescent="0.25">
      <c r="D2628" s="188"/>
    </row>
    <row r="2629" spans="4:4" x14ac:dyDescent="0.25">
      <c r="D2629" s="188"/>
    </row>
    <row r="2630" spans="4:4" x14ac:dyDescent="0.25">
      <c r="D2630" s="188"/>
    </row>
    <row r="2631" spans="4:4" x14ac:dyDescent="0.25">
      <c r="D2631" s="188"/>
    </row>
    <row r="2632" spans="4:4" x14ac:dyDescent="0.25">
      <c r="D2632" s="188"/>
    </row>
    <row r="2633" spans="4:4" x14ac:dyDescent="0.25">
      <c r="D2633" s="188"/>
    </row>
    <row r="2634" spans="4:4" x14ac:dyDescent="0.25">
      <c r="D2634" s="188"/>
    </row>
    <row r="2635" spans="4:4" x14ac:dyDescent="0.25">
      <c r="D2635" s="188"/>
    </row>
    <row r="2636" spans="4:4" x14ac:dyDescent="0.25">
      <c r="D2636" s="188"/>
    </row>
    <row r="2637" spans="4:4" x14ac:dyDescent="0.25">
      <c r="D2637" s="188"/>
    </row>
    <row r="2638" spans="4:4" x14ac:dyDescent="0.25">
      <c r="D2638" s="188"/>
    </row>
    <row r="2639" spans="4:4" x14ac:dyDescent="0.25">
      <c r="D2639" s="188"/>
    </row>
    <row r="2640" spans="4:4" x14ac:dyDescent="0.25">
      <c r="D2640" s="188"/>
    </row>
    <row r="2641" spans="4:4" x14ac:dyDescent="0.25">
      <c r="D2641" s="188"/>
    </row>
    <row r="2642" spans="4:4" x14ac:dyDescent="0.25">
      <c r="D2642" s="188"/>
    </row>
    <row r="2643" spans="4:4" x14ac:dyDescent="0.25">
      <c r="D2643" s="188"/>
    </row>
    <row r="2644" spans="4:4" x14ac:dyDescent="0.25">
      <c r="D2644" s="188"/>
    </row>
    <row r="2645" spans="4:4" x14ac:dyDescent="0.25">
      <c r="D2645" s="188"/>
    </row>
    <row r="2646" spans="4:4" x14ac:dyDescent="0.25">
      <c r="D2646" s="188"/>
    </row>
    <row r="2647" spans="4:4" x14ac:dyDescent="0.25">
      <c r="D2647" s="188"/>
    </row>
    <row r="2648" spans="4:4" x14ac:dyDescent="0.25">
      <c r="D2648" s="188"/>
    </row>
    <row r="2649" spans="4:4" x14ac:dyDescent="0.25">
      <c r="D2649" s="188"/>
    </row>
    <row r="2650" spans="4:4" x14ac:dyDescent="0.25">
      <c r="D2650" s="188"/>
    </row>
    <row r="2651" spans="4:4" x14ac:dyDescent="0.25">
      <c r="D2651" s="188"/>
    </row>
    <row r="2652" spans="4:4" x14ac:dyDescent="0.25">
      <c r="D2652" s="188"/>
    </row>
    <row r="2653" spans="4:4" x14ac:dyDescent="0.25">
      <c r="D2653" s="188"/>
    </row>
    <row r="2654" spans="4:4" x14ac:dyDescent="0.25">
      <c r="D2654" s="188"/>
    </row>
    <row r="2655" spans="4:4" x14ac:dyDescent="0.25">
      <c r="D2655" s="188"/>
    </row>
    <row r="2656" spans="4:4" x14ac:dyDescent="0.25">
      <c r="D2656" s="188"/>
    </row>
    <row r="2657" spans="4:4" x14ac:dyDescent="0.25">
      <c r="D2657" s="188"/>
    </row>
    <row r="2658" spans="4:4" x14ac:dyDescent="0.25">
      <c r="D2658" s="188"/>
    </row>
    <row r="2659" spans="4:4" x14ac:dyDescent="0.25">
      <c r="D2659" s="188"/>
    </row>
    <row r="2660" spans="4:4" x14ac:dyDescent="0.25">
      <c r="D2660" s="188"/>
    </row>
    <row r="2661" spans="4:4" x14ac:dyDescent="0.25">
      <c r="D2661" s="188"/>
    </row>
    <row r="2662" spans="4:4" x14ac:dyDescent="0.25">
      <c r="D2662" s="188"/>
    </row>
    <row r="2663" spans="4:4" x14ac:dyDescent="0.25">
      <c r="D2663" s="188"/>
    </row>
    <row r="2664" spans="4:4" x14ac:dyDescent="0.25">
      <c r="D2664" s="188"/>
    </row>
    <row r="2665" spans="4:4" x14ac:dyDescent="0.25">
      <c r="D2665" s="188"/>
    </row>
    <row r="2666" spans="4:4" x14ac:dyDescent="0.25">
      <c r="D2666" s="188"/>
    </row>
    <row r="2667" spans="4:4" x14ac:dyDescent="0.25">
      <c r="D2667" s="188"/>
    </row>
    <row r="2668" spans="4:4" x14ac:dyDescent="0.25">
      <c r="D2668" s="188"/>
    </row>
    <row r="2669" spans="4:4" x14ac:dyDescent="0.25">
      <c r="D2669" s="188"/>
    </row>
    <row r="2670" spans="4:4" x14ac:dyDescent="0.25">
      <c r="D2670" s="188"/>
    </row>
    <row r="2671" spans="4:4" x14ac:dyDescent="0.25">
      <c r="D2671" s="188"/>
    </row>
    <row r="2672" spans="4:4" x14ac:dyDescent="0.25">
      <c r="D2672" s="188"/>
    </row>
    <row r="2673" spans="4:4" x14ac:dyDescent="0.25">
      <c r="D2673" s="188"/>
    </row>
    <row r="2674" spans="4:4" x14ac:dyDescent="0.25">
      <c r="D2674" s="188"/>
    </row>
    <row r="2675" spans="4:4" x14ac:dyDescent="0.25">
      <c r="D2675" s="188"/>
    </row>
    <row r="2676" spans="4:4" x14ac:dyDescent="0.25">
      <c r="D2676" s="188"/>
    </row>
    <row r="2677" spans="4:4" x14ac:dyDescent="0.25">
      <c r="D2677" s="188"/>
    </row>
    <row r="2678" spans="4:4" x14ac:dyDescent="0.25">
      <c r="D2678" s="188"/>
    </row>
    <row r="2679" spans="4:4" x14ac:dyDescent="0.25">
      <c r="D2679" s="188"/>
    </row>
    <row r="2680" spans="4:4" x14ac:dyDescent="0.25">
      <c r="D2680" s="188"/>
    </row>
    <row r="2681" spans="4:4" x14ac:dyDescent="0.25">
      <c r="D2681" s="188"/>
    </row>
    <row r="2682" spans="4:4" x14ac:dyDescent="0.25">
      <c r="D2682" s="188"/>
    </row>
    <row r="2683" spans="4:4" x14ac:dyDescent="0.25">
      <c r="D2683" s="188"/>
    </row>
    <row r="2684" spans="4:4" x14ac:dyDescent="0.25">
      <c r="D2684" s="188"/>
    </row>
    <row r="2685" spans="4:4" x14ac:dyDescent="0.25">
      <c r="D2685" s="188"/>
    </row>
    <row r="2686" spans="4:4" x14ac:dyDescent="0.25">
      <c r="D2686" s="188"/>
    </row>
    <row r="2687" spans="4:4" x14ac:dyDescent="0.25">
      <c r="D2687" s="188"/>
    </row>
    <row r="2688" spans="4:4" x14ac:dyDescent="0.25">
      <c r="D2688" s="188"/>
    </row>
    <row r="2689" spans="4:4" x14ac:dyDescent="0.25">
      <c r="D2689" s="188"/>
    </row>
    <row r="2690" spans="4:4" x14ac:dyDescent="0.25">
      <c r="D2690" s="188"/>
    </row>
    <row r="2691" spans="4:4" x14ac:dyDescent="0.25">
      <c r="D2691" s="188"/>
    </row>
    <row r="2692" spans="4:4" x14ac:dyDescent="0.25">
      <c r="D2692" s="188"/>
    </row>
    <row r="2693" spans="4:4" x14ac:dyDescent="0.25">
      <c r="D2693" s="188"/>
    </row>
    <row r="2694" spans="4:4" x14ac:dyDescent="0.25">
      <c r="D2694" s="188"/>
    </row>
    <row r="2695" spans="4:4" x14ac:dyDescent="0.25">
      <c r="D2695" s="188"/>
    </row>
    <row r="2696" spans="4:4" x14ac:dyDescent="0.25">
      <c r="D2696" s="188"/>
    </row>
    <row r="2697" spans="4:4" x14ac:dyDescent="0.25">
      <c r="D2697" s="188"/>
    </row>
    <row r="2698" spans="4:4" x14ac:dyDescent="0.25">
      <c r="D2698" s="188"/>
    </row>
    <row r="2699" spans="4:4" x14ac:dyDescent="0.25">
      <c r="D2699" s="188"/>
    </row>
    <row r="2700" spans="4:4" x14ac:dyDescent="0.25">
      <c r="D2700" s="188"/>
    </row>
    <row r="2701" spans="4:4" x14ac:dyDescent="0.25">
      <c r="D2701" s="188"/>
    </row>
    <row r="2702" spans="4:4" x14ac:dyDescent="0.25">
      <c r="D2702" s="188"/>
    </row>
    <row r="2703" spans="4:4" x14ac:dyDescent="0.25">
      <c r="D2703" s="188"/>
    </row>
    <row r="2704" spans="4:4" x14ac:dyDescent="0.25">
      <c r="D2704" s="188"/>
    </row>
    <row r="2705" spans="4:4" x14ac:dyDescent="0.25">
      <c r="D2705" s="188"/>
    </row>
    <row r="2706" spans="4:4" x14ac:dyDescent="0.25">
      <c r="D2706" s="188"/>
    </row>
    <row r="2707" spans="4:4" x14ac:dyDescent="0.25">
      <c r="D2707" s="188"/>
    </row>
    <row r="2708" spans="4:4" x14ac:dyDescent="0.25">
      <c r="D2708" s="188"/>
    </row>
    <row r="2709" spans="4:4" x14ac:dyDescent="0.25">
      <c r="D2709" s="188"/>
    </row>
    <row r="2710" spans="4:4" x14ac:dyDescent="0.25">
      <c r="D2710" s="188"/>
    </row>
    <row r="2711" spans="4:4" x14ac:dyDescent="0.25">
      <c r="D2711" s="188"/>
    </row>
    <row r="2712" spans="4:4" x14ac:dyDescent="0.25">
      <c r="D2712" s="188"/>
    </row>
    <row r="2713" spans="4:4" x14ac:dyDescent="0.25">
      <c r="D2713" s="188"/>
    </row>
    <row r="2714" spans="4:4" x14ac:dyDescent="0.25">
      <c r="D2714" s="188"/>
    </row>
    <row r="2715" spans="4:4" x14ac:dyDescent="0.25">
      <c r="D2715" s="188"/>
    </row>
    <row r="2716" spans="4:4" x14ac:dyDescent="0.25">
      <c r="D2716" s="188"/>
    </row>
    <row r="2717" spans="4:4" x14ac:dyDescent="0.25">
      <c r="D2717" s="188"/>
    </row>
    <row r="2718" spans="4:4" x14ac:dyDescent="0.25">
      <c r="D2718" s="188"/>
    </row>
    <row r="2719" spans="4:4" x14ac:dyDescent="0.25">
      <c r="D2719" s="188"/>
    </row>
    <row r="2720" spans="4:4" x14ac:dyDescent="0.25">
      <c r="D2720" s="188"/>
    </row>
    <row r="2721" spans="4:4" x14ac:dyDescent="0.25">
      <c r="D2721" s="188"/>
    </row>
    <row r="2722" spans="4:4" x14ac:dyDescent="0.25">
      <c r="D2722" s="188"/>
    </row>
    <row r="2723" spans="4:4" x14ac:dyDescent="0.25">
      <c r="D2723" s="188"/>
    </row>
    <row r="2724" spans="4:4" x14ac:dyDescent="0.25">
      <c r="D2724" s="188"/>
    </row>
    <row r="2725" spans="4:4" x14ac:dyDescent="0.25">
      <c r="D2725" s="188"/>
    </row>
    <row r="2726" spans="4:4" x14ac:dyDescent="0.25">
      <c r="D2726" s="188"/>
    </row>
    <row r="2727" spans="4:4" x14ac:dyDescent="0.25">
      <c r="D2727" s="188"/>
    </row>
    <row r="2728" spans="4:4" x14ac:dyDescent="0.25">
      <c r="D2728" s="188"/>
    </row>
    <row r="2729" spans="4:4" x14ac:dyDescent="0.25">
      <c r="D2729" s="188"/>
    </row>
    <row r="2730" spans="4:4" x14ac:dyDescent="0.25">
      <c r="D2730" s="188"/>
    </row>
    <row r="2731" spans="4:4" x14ac:dyDescent="0.25">
      <c r="D2731" s="188"/>
    </row>
    <row r="2732" spans="4:4" x14ac:dyDescent="0.25">
      <c r="D2732" s="188"/>
    </row>
    <row r="2733" spans="4:4" x14ac:dyDescent="0.25">
      <c r="D2733" s="188"/>
    </row>
    <row r="2734" spans="4:4" x14ac:dyDescent="0.25">
      <c r="D2734" s="188"/>
    </row>
    <row r="2735" spans="4:4" x14ac:dyDescent="0.25">
      <c r="D2735" s="188"/>
    </row>
    <row r="2736" spans="4:4" x14ac:dyDescent="0.25">
      <c r="D2736" s="188"/>
    </row>
    <row r="2737" spans="4:4" x14ac:dyDescent="0.25">
      <c r="D2737" s="188"/>
    </row>
    <row r="2738" spans="4:4" x14ac:dyDescent="0.25">
      <c r="D2738" s="188"/>
    </row>
    <row r="2739" spans="4:4" x14ac:dyDescent="0.25">
      <c r="D2739" s="188"/>
    </row>
    <row r="2740" spans="4:4" x14ac:dyDescent="0.25">
      <c r="D2740" s="188"/>
    </row>
    <row r="2741" spans="4:4" x14ac:dyDescent="0.25">
      <c r="D2741" s="188"/>
    </row>
    <row r="2742" spans="4:4" x14ac:dyDescent="0.25">
      <c r="D2742" s="188"/>
    </row>
    <row r="2743" spans="4:4" x14ac:dyDescent="0.25">
      <c r="D2743" s="188"/>
    </row>
    <row r="2744" spans="4:4" x14ac:dyDescent="0.25">
      <c r="D2744" s="188"/>
    </row>
    <row r="2745" spans="4:4" x14ac:dyDescent="0.25">
      <c r="D2745" s="188"/>
    </row>
    <row r="2746" spans="4:4" x14ac:dyDescent="0.25">
      <c r="D2746" s="188"/>
    </row>
    <row r="2747" spans="4:4" x14ac:dyDescent="0.25">
      <c r="D2747" s="188"/>
    </row>
    <row r="2748" spans="4:4" x14ac:dyDescent="0.25">
      <c r="D2748" s="188"/>
    </row>
    <row r="2749" spans="4:4" x14ac:dyDescent="0.25">
      <c r="D2749" s="188"/>
    </row>
    <row r="2750" spans="4:4" x14ac:dyDescent="0.25">
      <c r="D2750" s="188"/>
    </row>
    <row r="2751" spans="4:4" x14ac:dyDescent="0.25">
      <c r="D2751" s="188"/>
    </row>
    <row r="2752" spans="4:4" x14ac:dyDescent="0.25">
      <c r="D2752" s="188"/>
    </row>
    <row r="2753" spans="4:4" x14ac:dyDescent="0.25">
      <c r="D2753" s="188"/>
    </row>
    <row r="2754" spans="4:4" x14ac:dyDescent="0.25">
      <c r="D2754" s="188"/>
    </row>
    <row r="2755" spans="4:4" x14ac:dyDescent="0.25">
      <c r="D2755" s="188"/>
    </row>
    <row r="2756" spans="4:4" x14ac:dyDescent="0.25">
      <c r="D2756" s="188"/>
    </row>
    <row r="2757" spans="4:4" x14ac:dyDescent="0.25">
      <c r="D2757" s="188"/>
    </row>
    <row r="2758" spans="4:4" x14ac:dyDescent="0.25">
      <c r="D2758" s="188"/>
    </row>
    <row r="2759" spans="4:4" x14ac:dyDescent="0.25">
      <c r="D2759" s="188"/>
    </row>
    <row r="2760" spans="4:4" x14ac:dyDescent="0.25">
      <c r="D2760" s="188"/>
    </row>
    <row r="2761" spans="4:4" x14ac:dyDescent="0.25">
      <c r="D2761" s="188"/>
    </row>
    <row r="2762" spans="4:4" x14ac:dyDescent="0.25">
      <c r="D2762" s="188"/>
    </row>
    <row r="2763" spans="4:4" x14ac:dyDescent="0.25">
      <c r="D2763" s="188"/>
    </row>
    <row r="2764" spans="4:4" x14ac:dyDescent="0.25">
      <c r="D2764" s="188"/>
    </row>
    <row r="2765" spans="4:4" x14ac:dyDescent="0.25">
      <c r="D2765" s="188"/>
    </row>
    <row r="2766" spans="4:4" x14ac:dyDescent="0.25">
      <c r="D2766" s="188"/>
    </row>
    <row r="2767" spans="4:4" x14ac:dyDescent="0.25">
      <c r="D2767" s="188"/>
    </row>
    <row r="2768" spans="4:4" x14ac:dyDescent="0.25">
      <c r="D2768" s="188"/>
    </row>
    <row r="2769" spans="4:4" x14ac:dyDescent="0.25">
      <c r="D2769" s="188"/>
    </row>
    <row r="2770" spans="4:4" x14ac:dyDescent="0.25">
      <c r="D2770" s="188"/>
    </row>
    <row r="2771" spans="4:4" x14ac:dyDescent="0.25">
      <c r="D2771" s="188"/>
    </row>
    <row r="2772" spans="4:4" x14ac:dyDescent="0.25">
      <c r="D2772" s="188"/>
    </row>
    <row r="2773" spans="4:4" x14ac:dyDescent="0.25">
      <c r="D2773" s="188"/>
    </row>
    <row r="2774" spans="4:4" x14ac:dyDescent="0.25">
      <c r="D2774" s="188"/>
    </row>
    <row r="2775" spans="4:4" x14ac:dyDescent="0.25">
      <c r="D2775" s="188"/>
    </row>
    <row r="2776" spans="4:4" x14ac:dyDescent="0.25">
      <c r="D2776" s="188"/>
    </row>
    <row r="2777" spans="4:4" x14ac:dyDescent="0.25">
      <c r="D2777" s="188"/>
    </row>
    <row r="2778" spans="4:4" x14ac:dyDescent="0.25">
      <c r="D2778" s="188"/>
    </row>
    <row r="2779" spans="4:4" x14ac:dyDescent="0.25">
      <c r="D2779" s="188"/>
    </row>
    <row r="2780" spans="4:4" x14ac:dyDescent="0.25">
      <c r="D2780" s="188"/>
    </row>
    <row r="2781" spans="4:4" x14ac:dyDescent="0.25">
      <c r="D2781" s="188"/>
    </row>
    <row r="2782" spans="4:4" x14ac:dyDescent="0.25">
      <c r="D2782" s="188"/>
    </row>
    <row r="2783" spans="4:4" x14ac:dyDescent="0.25">
      <c r="D2783" s="188"/>
    </row>
    <row r="2784" spans="4:4" x14ac:dyDescent="0.25">
      <c r="D2784" s="188"/>
    </row>
    <row r="2785" spans="4:4" x14ac:dyDescent="0.25">
      <c r="D2785" s="188"/>
    </row>
    <row r="2786" spans="4:4" x14ac:dyDescent="0.25">
      <c r="D2786" s="188"/>
    </row>
    <row r="2787" spans="4:4" x14ac:dyDescent="0.25">
      <c r="D2787" s="188"/>
    </row>
    <row r="2788" spans="4:4" x14ac:dyDescent="0.25">
      <c r="D2788" s="188"/>
    </row>
    <row r="2789" spans="4:4" x14ac:dyDescent="0.25">
      <c r="D2789" s="188"/>
    </row>
    <row r="2790" spans="4:4" x14ac:dyDescent="0.25">
      <c r="D2790" s="188"/>
    </row>
    <row r="2791" spans="4:4" x14ac:dyDescent="0.25">
      <c r="D2791" s="188"/>
    </row>
    <row r="2792" spans="4:4" x14ac:dyDescent="0.25">
      <c r="D2792" s="188"/>
    </row>
    <row r="2793" spans="4:4" x14ac:dyDescent="0.25">
      <c r="D2793" s="188"/>
    </row>
    <row r="2794" spans="4:4" x14ac:dyDescent="0.25">
      <c r="D2794" s="188"/>
    </row>
    <row r="2795" spans="4:4" x14ac:dyDescent="0.25">
      <c r="D2795" s="188"/>
    </row>
    <row r="2796" spans="4:4" x14ac:dyDescent="0.25">
      <c r="D2796" s="188"/>
    </row>
    <row r="2797" spans="4:4" x14ac:dyDescent="0.25">
      <c r="D2797" s="188"/>
    </row>
    <row r="2798" spans="4:4" x14ac:dyDescent="0.25">
      <c r="D2798" s="188"/>
    </row>
    <row r="2799" spans="4:4" x14ac:dyDescent="0.25">
      <c r="D2799" s="188"/>
    </row>
    <row r="2800" spans="4:4" x14ac:dyDescent="0.25">
      <c r="D2800" s="188"/>
    </row>
    <row r="2801" spans="4:4" x14ac:dyDescent="0.25">
      <c r="D2801" s="188"/>
    </row>
    <row r="2802" spans="4:4" x14ac:dyDescent="0.25">
      <c r="D2802" s="188"/>
    </row>
    <row r="2803" spans="4:4" x14ac:dyDescent="0.25">
      <c r="D2803" s="188"/>
    </row>
    <row r="2804" spans="4:4" x14ac:dyDescent="0.25">
      <c r="D2804" s="188"/>
    </row>
    <row r="2805" spans="4:4" x14ac:dyDescent="0.25">
      <c r="D2805" s="188"/>
    </row>
    <row r="2806" spans="4:4" x14ac:dyDescent="0.25">
      <c r="D2806" s="188"/>
    </row>
    <row r="2807" spans="4:4" x14ac:dyDescent="0.25">
      <c r="D2807" s="188"/>
    </row>
    <row r="2808" spans="4:4" x14ac:dyDescent="0.25">
      <c r="D2808" s="188"/>
    </row>
    <row r="2809" spans="4:4" x14ac:dyDescent="0.25">
      <c r="D2809" s="188"/>
    </row>
    <row r="2810" spans="4:4" x14ac:dyDescent="0.25">
      <c r="D2810" s="188"/>
    </row>
    <row r="2811" spans="4:4" x14ac:dyDescent="0.25">
      <c r="D2811" s="188"/>
    </row>
    <row r="2812" spans="4:4" x14ac:dyDescent="0.25">
      <c r="D2812" s="188"/>
    </row>
    <row r="2813" spans="4:4" x14ac:dyDescent="0.25">
      <c r="D2813" s="188"/>
    </row>
    <row r="2814" spans="4:4" x14ac:dyDescent="0.25">
      <c r="D2814" s="188"/>
    </row>
    <row r="2815" spans="4:4" x14ac:dyDescent="0.25">
      <c r="D2815" s="188"/>
    </row>
    <row r="2816" spans="4:4" x14ac:dyDescent="0.25">
      <c r="D2816" s="188"/>
    </row>
    <row r="2817" spans="4:4" x14ac:dyDescent="0.25">
      <c r="D2817" s="188"/>
    </row>
    <row r="2818" spans="4:4" x14ac:dyDescent="0.25">
      <c r="D2818" s="188"/>
    </row>
    <row r="2819" spans="4:4" x14ac:dyDescent="0.25">
      <c r="D2819" s="188"/>
    </row>
    <row r="2820" spans="4:4" x14ac:dyDescent="0.25">
      <c r="D2820" s="188"/>
    </row>
    <row r="2821" spans="4:4" x14ac:dyDescent="0.25">
      <c r="D2821" s="188"/>
    </row>
    <row r="2822" spans="4:4" x14ac:dyDescent="0.25">
      <c r="D2822" s="188"/>
    </row>
    <row r="2823" spans="4:4" x14ac:dyDescent="0.25">
      <c r="D2823" s="188"/>
    </row>
    <row r="2824" spans="4:4" x14ac:dyDescent="0.25">
      <c r="D2824" s="188"/>
    </row>
    <row r="2825" spans="4:4" x14ac:dyDescent="0.25">
      <c r="D2825" s="188"/>
    </row>
    <row r="2826" spans="4:4" x14ac:dyDescent="0.25">
      <c r="D2826" s="188"/>
    </row>
    <row r="2827" spans="4:4" x14ac:dyDescent="0.25">
      <c r="D2827" s="188"/>
    </row>
    <row r="2828" spans="4:4" x14ac:dyDescent="0.25">
      <c r="D2828" s="188"/>
    </row>
    <row r="2829" spans="4:4" x14ac:dyDescent="0.25">
      <c r="D2829" s="188"/>
    </row>
    <row r="2830" spans="4:4" x14ac:dyDescent="0.25">
      <c r="D2830" s="188"/>
    </row>
    <row r="2831" spans="4:4" x14ac:dyDescent="0.25">
      <c r="D2831" s="188"/>
    </row>
    <row r="2832" spans="4:4" x14ac:dyDescent="0.25">
      <c r="D2832" s="188"/>
    </row>
    <row r="2833" spans="4:4" x14ac:dyDescent="0.25">
      <c r="D2833" s="188"/>
    </row>
    <row r="2834" spans="4:4" x14ac:dyDescent="0.25">
      <c r="D2834" s="188"/>
    </row>
    <row r="2835" spans="4:4" x14ac:dyDescent="0.25">
      <c r="D2835" s="188"/>
    </row>
    <row r="2836" spans="4:4" x14ac:dyDescent="0.25">
      <c r="D2836" s="188"/>
    </row>
    <row r="2837" spans="4:4" x14ac:dyDescent="0.25">
      <c r="D2837" s="188"/>
    </row>
    <row r="2838" spans="4:4" x14ac:dyDescent="0.25">
      <c r="D2838" s="188"/>
    </row>
    <row r="2839" spans="4:4" x14ac:dyDescent="0.25">
      <c r="D2839" s="188"/>
    </row>
    <row r="2840" spans="4:4" x14ac:dyDescent="0.25">
      <c r="D2840" s="188"/>
    </row>
    <row r="2841" spans="4:4" x14ac:dyDescent="0.25">
      <c r="D2841" s="188"/>
    </row>
    <row r="2842" spans="4:4" x14ac:dyDescent="0.25">
      <c r="D2842" s="188"/>
    </row>
    <row r="2843" spans="4:4" x14ac:dyDescent="0.25">
      <c r="D2843" s="188"/>
    </row>
    <row r="2844" spans="4:4" x14ac:dyDescent="0.25">
      <c r="D2844" s="188"/>
    </row>
    <row r="2845" spans="4:4" x14ac:dyDescent="0.25">
      <c r="D2845" s="188"/>
    </row>
    <row r="2846" spans="4:4" x14ac:dyDescent="0.25">
      <c r="D2846" s="188"/>
    </row>
    <row r="2847" spans="4:4" x14ac:dyDescent="0.25">
      <c r="D2847" s="188"/>
    </row>
    <row r="2848" spans="4:4" x14ac:dyDescent="0.25">
      <c r="D2848" s="188"/>
    </row>
    <row r="2849" spans="4:4" x14ac:dyDescent="0.25">
      <c r="D2849" s="188"/>
    </row>
    <row r="2850" spans="4:4" x14ac:dyDescent="0.25">
      <c r="D2850" s="188"/>
    </row>
    <row r="2851" spans="4:4" x14ac:dyDescent="0.25">
      <c r="D2851" s="188"/>
    </row>
    <row r="2852" spans="4:4" x14ac:dyDescent="0.25">
      <c r="D2852" s="188"/>
    </row>
    <row r="2853" spans="4:4" x14ac:dyDescent="0.25">
      <c r="D2853" s="188"/>
    </row>
    <row r="2854" spans="4:4" x14ac:dyDescent="0.25">
      <c r="D2854" s="188"/>
    </row>
    <row r="2855" spans="4:4" x14ac:dyDescent="0.25">
      <c r="D2855" s="188"/>
    </row>
    <row r="2856" spans="4:4" x14ac:dyDescent="0.25">
      <c r="D2856" s="188"/>
    </row>
    <row r="2857" spans="4:4" x14ac:dyDescent="0.25">
      <c r="D2857" s="188"/>
    </row>
    <row r="2858" spans="4:4" x14ac:dyDescent="0.25">
      <c r="D2858" s="188"/>
    </row>
    <row r="2859" spans="4:4" x14ac:dyDescent="0.25">
      <c r="D2859" s="188"/>
    </row>
    <row r="2860" spans="4:4" x14ac:dyDescent="0.25">
      <c r="D2860" s="188"/>
    </row>
    <row r="2861" spans="4:4" x14ac:dyDescent="0.25">
      <c r="D2861" s="188"/>
    </row>
    <row r="2862" spans="4:4" x14ac:dyDescent="0.25">
      <c r="D2862" s="188"/>
    </row>
    <row r="2863" spans="4:4" x14ac:dyDescent="0.25">
      <c r="D2863" s="188"/>
    </row>
    <row r="2864" spans="4:4" x14ac:dyDescent="0.25">
      <c r="D2864" s="188"/>
    </row>
    <row r="2865" spans="4:4" x14ac:dyDescent="0.25">
      <c r="D2865" s="188"/>
    </row>
    <row r="2866" spans="4:4" x14ac:dyDescent="0.25">
      <c r="D2866" s="188"/>
    </row>
    <row r="2867" spans="4:4" x14ac:dyDescent="0.25">
      <c r="D2867" s="188"/>
    </row>
    <row r="2868" spans="4:4" x14ac:dyDescent="0.25">
      <c r="D2868" s="188"/>
    </row>
    <row r="2869" spans="4:4" x14ac:dyDescent="0.25">
      <c r="D2869" s="188"/>
    </row>
    <row r="2870" spans="4:4" x14ac:dyDescent="0.25">
      <c r="D2870" s="188"/>
    </row>
    <row r="2871" spans="4:4" x14ac:dyDescent="0.25">
      <c r="D2871" s="188"/>
    </row>
    <row r="2872" spans="4:4" x14ac:dyDescent="0.25">
      <c r="D2872" s="188"/>
    </row>
    <row r="2873" spans="4:4" x14ac:dyDescent="0.25">
      <c r="D2873" s="188"/>
    </row>
    <row r="2874" spans="4:4" x14ac:dyDescent="0.25">
      <c r="D2874" s="188"/>
    </row>
    <row r="2875" spans="4:4" x14ac:dyDescent="0.25">
      <c r="D2875" s="188"/>
    </row>
    <row r="2876" spans="4:4" x14ac:dyDescent="0.25">
      <c r="D2876" s="188"/>
    </row>
    <row r="2877" spans="4:4" x14ac:dyDescent="0.25">
      <c r="D2877" s="188"/>
    </row>
    <row r="2878" spans="4:4" x14ac:dyDescent="0.25">
      <c r="D2878" s="188"/>
    </row>
    <row r="2879" spans="4:4" x14ac:dyDescent="0.25">
      <c r="D2879" s="188"/>
    </row>
    <row r="2880" spans="4:4" x14ac:dyDescent="0.25">
      <c r="D2880" s="188"/>
    </row>
    <row r="2881" spans="4:4" x14ac:dyDescent="0.25">
      <c r="D2881" s="188"/>
    </row>
    <row r="2882" spans="4:4" x14ac:dyDescent="0.25">
      <c r="D2882" s="188"/>
    </row>
    <row r="2883" spans="4:4" x14ac:dyDescent="0.25">
      <c r="D2883" s="188"/>
    </row>
    <row r="2884" spans="4:4" x14ac:dyDescent="0.25">
      <c r="D2884" s="188"/>
    </row>
    <row r="2885" spans="4:4" x14ac:dyDescent="0.25">
      <c r="D2885" s="188"/>
    </row>
    <row r="2886" spans="4:4" x14ac:dyDescent="0.25">
      <c r="D2886" s="188"/>
    </row>
    <row r="2887" spans="4:4" x14ac:dyDescent="0.25">
      <c r="D2887" s="188"/>
    </row>
    <row r="2888" spans="4:4" x14ac:dyDescent="0.25">
      <c r="D2888" s="188"/>
    </row>
    <row r="2889" spans="4:4" x14ac:dyDescent="0.25">
      <c r="D2889" s="188"/>
    </row>
    <row r="2890" spans="4:4" x14ac:dyDescent="0.25">
      <c r="D2890" s="188"/>
    </row>
    <row r="2891" spans="4:4" x14ac:dyDescent="0.25">
      <c r="D2891" s="188"/>
    </row>
    <row r="2892" spans="4:4" x14ac:dyDescent="0.25">
      <c r="D2892" s="188"/>
    </row>
    <row r="2893" spans="4:4" x14ac:dyDescent="0.25">
      <c r="D2893" s="188"/>
    </row>
    <row r="2894" spans="4:4" x14ac:dyDescent="0.25">
      <c r="D2894" s="188"/>
    </row>
    <row r="2895" spans="4:4" x14ac:dyDescent="0.25">
      <c r="D2895" s="188"/>
    </row>
    <row r="2896" spans="4:4" x14ac:dyDescent="0.25">
      <c r="D2896" s="188"/>
    </row>
    <row r="2897" spans="4:4" x14ac:dyDescent="0.25">
      <c r="D2897" s="188"/>
    </row>
    <row r="2898" spans="4:4" x14ac:dyDescent="0.25">
      <c r="D2898" s="188"/>
    </row>
    <row r="2899" spans="4:4" x14ac:dyDescent="0.25">
      <c r="D2899" s="188"/>
    </row>
    <row r="2900" spans="4:4" x14ac:dyDescent="0.25">
      <c r="D2900" s="188"/>
    </row>
    <row r="2901" spans="4:4" x14ac:dyDescent="0.25">
      <c r="D2901" s="188"/>
    </row>
    <row r="2902" spans="4:4" x14ac:dyDescent="0.25">
      <c r="D2902" s="188"/>
    </row>
    <row r="2903" spans="4:4" x14ac:dyDescent="0.25">
      <c r="D2903" s="188"/>
    </row>
    <row r="2904" spans="4:4" x14ac:dyDescent="0.25">
      <c r="D2904" s="188"/>
    </row>
    <row r="2905" spans="4:4" x14ac:dyDescent="0.25">
      <c r="D2905" s="188"/>
    </row>
    <row r="2906" spans="4:4" x14ac:dyDescent="0.25">
      <c r="D2906" s="188"/>
    </row>
    <row r="2907" spans="4:4" x14ac:dyDescent="0.25">
      <c r="D2907" s="188"/>
    </row>
    <row r="2908" spans="4:4" x14ac:dyDescent="0.25">
      <c r="D2908" s="188"/>
    </row>
    <row r="2909" spans="4:4" x14ac:dyDescent="0.25">
      <c r="D2909" s="188"/>
    </row>
    <row r="2910" spans="4:4" x14ac:dyDescent="0.25">
      <c r="D2910" s="188"/>
    </row>
    <row r="2911" spans="4:4" x14ac:dyDescent="0.25">
      <c r="D2911" s="188"/>
    </row>
    <row r="2912" spans="4:4" x14ac:dyDescent="0.25">
      <c r="D2912" s="188"/>
    </row>
    <row r="2913" spans="4:4" x14ac:dyDescent="0.25">
      <c r="D2913" s="188"/>
    </row>
    <row r="2914" spans="4:4" x14ac:dyDescent="0.25">
      <c r="D2914" s="188"/>
    </row>
    <row r="2915" spans="4:4" x14ac:dyDescent="0.25">
      <c r="D2915" s="188"/>
    </row>
    <row r="2916" spans="4:4" x14ac:dyDescent="0.25">
      <c r="D2916" s="188"/>
    </row>
    <row r="2917" spans="4:4" x14ac:dyDescent="0.25">
      <c r="D2917" s="188"/>
    </row>
    <row r="2918" spans="4:4" x14ac:dyDescent="0.25">
      <c r="D2918" s="188"/>
    </row>
    <row r="2919" spans="4:4" x14ac:dyDescent="0.25">
      <c r="D2919" s="188"/>
    </row>
    <row r="2920" spans="4:4" x14ac:dyDescent="0.25">
      <c r="D2920" s="188"/>
    </row>
    <row r="2921" spans="4:4" x14ac:dyDescent="0.25">
      <c r="D2921" s="188"/>
    </row>
    <row r="2922" spans="4:4" x14ac:dyDescent="0.25">
      <c r="D2922" s="188"/>
    </row>
    <row r="2923" spans="4:4" x14ac:dyDescent="0.25">
      <c r="D2923" s="188"/>
    </row>
    <row r="2924" spans="4:4" x14ac:dyDescent="0.25">
      <c r="D2924" s="188"/>
    </row>
    <row r="2925" spans="4:4" x14ac:dyDescent="0.25">
      <c r="D2925" s="188"/>
    </row>
    <row r="2926" spans="4:4" x14ac:dyDescent="0.25">
      <c r="D2926" s="188"/>
    </row>
    <row r="2927" spans="4:4" x14ac:dyDescent="0.25">
      <c r="D2927" s="188"/>
    </row>
    <row r="2928" spans="4:4" x14ac:dyDescent="0.25">
      <c r="D2928" s="188"/>
    </row>
    <row r="2929" spans="4:4" x14ac:dyDescent="0.25">
      <c r="D2929" s="188"/>
    </row>
    <row r="2930" spans="4:4" x14ac:dyDescent="0.25">
      <c r="D2930" s="188"/>
    </row>
    <row r="2931" spans="4:4" x14ac:dyDescent="0.25">
      <c r="D2931" s="188"/>
    </row>
    <row r="2932" spans="4:4" x14ac:dyDescent="0.25">
      <c r="D2932" s="188"/>
    </row>
    <row r="2933" spans="4:4" x14ac:dyDescent="0.25">
      <c r="D2933" s="188"/>
    </row>
    <row r="2934" spans="4:4" x14ac:dyDescent="0.25">
      <c r="D2934" s="188"/>
    </row>
    <row r="2935" spans="4:4" x14ac:dyDescent="0.25">
      <c r="D2935" s="188"/>
    </row>
    <row r="2936" spans="4:4" x14ac:dyDescent="0.25">
      <c r="D2936" s="188"/>
    </row>
    <row r="2937" spans="4:4" x14ac:dyDescent="0.25">
      <c r="D2937" s="188"/>
    </row>
    <row r="2938" spans="4:4" x14ac:dyDescent="0.25">
      <c r="D2938" s="188"/>
    </row>
    <row r="2939" spans="4:4" x14ac:dyDescent="0.25">
      <c r="D2939" s="188"/>
    </row>
    <row r="2940" spans="4:4" x14ac:dyDescent="0.25">
      <c r="D2940" s="188"/>
    </row>
    <row r="2941" spans="4:4" x14ac:dyDescent="0.25">
      <c r="D2941" s="188"/>
    </row>
    <row r="2942" spans="4:4" x14ac:dyDescent="0.25">
      <c r="D2942" s="188"/>
    </row>
    <row r="2943" spans="4:4" x14ac:dyDescent="0.25">
      <c r="D2943" s="188"/>
    </row>
    <row r="2944" spans="4:4" x14ac:dyDescent="0.25">
      <c r="D2944" s="188"/>
    </row>
    <row r="2945" spans="4:4" x14ac:dyDescent="0.25">
      <c r="D2945" s="188"/>
    </row>
    <row r="2946" spans="4:4" x14ac:dyDescent="0.25">
      <c r="D2946" s="188"/>
    </row>
    <row r="2947" spans="4:4" x14ac:dyDescent="0.25">
      <c r="D2947" s="188"/>
    </row>
    <row r="2948" spans="4:4" x14ac:dyDescent="0.25">
      <c r="D2948" s="188"/>
    </row>
    <row r="2949" spans="4:4" x14ac:dyDescent="0.25">
      <c r="D2949" s="188"/>
    </row>
    <row r="2950" spans="4:4" x14ac:dyDescent="0.25">
      <c r="D2950" s="188"/>
    </row>
    <row r="2951" spans="4:4" x14ac:dyDescent="0.25">
      <c r="D2951" s="188"/>
    </row>
    <row r="2952" spans="4:4" x14ac:dyDescent="0.25">
      <c r="D2952" s="188"/>
    </row>
    <row r="2953" spans="4:4" x14ac:dyDescent="0.25">
      <c r="D2953" s="188"/>
    </row>
    <row r="2954" spans="4:4" x14ac:dyDescent="0.25">
      <c r="D2954" s="188"/>
    </row>
    <row r="2955" spans="4:4" x14ac:dyDescent="0.25">
      <c r="D2955" s="188"/>
    </row>
    <row r="2956" spans="4:4" x14ac:dyDescent="0.25">
      <c r="D2956" s="188"/>
    </row>
    <row r="2957" spans="4:4" x14ac:dyDescent="0.25">
      <c r="D2957" s="188"/>
    </row>
    <row r="2958" spans="4:4" x14ac:dyDescent="0.25">
      <c r="D2958" s="188"/>
    </row>
    <row r="2959" spans="4:4" x14ac:dyDescent="0.25">
      <c r="D2959" s="188"/>
    </row>
    <row r="2960" spans="4:4" x14ac:dyDescent="0.25">
      <c r="D2960" s="188"/>
    </row>
    <row r="2961" spans="4:4" x14ac:dyDescent="0.25">
      <c r="D2961" s="188"/>
    </row>
    <row r="2962" spans="4:4" x14ac:dyDescent="0.25">
      <c r="D2962" s="188"/>
    </row>
    <row r="2963" spans="4:4" x14ac:dyDescent="0.25">
      <c r="D2963" s="188"/>
    </row>
    <row r="2964" spans="4:4" x14ac:dyDescent="0.25">
      <c r="D2964" s="188"/>
    </row>
    <row r="2965" spans="4:4" x14ac:dyDescent="0.25">
      <c r="D2965" s="188"/>
    </row>
    <row r="2966" spans="4:4" x14ac:dyDescent="0.25">
      <c r="D2966" s="188"/>
    </row>
    <row r="2967" spans="4:4" x14ac:dyDescent="0.25">
      <c r="D2967" s="188"/>
    </row>
    <row r="2968" spans="4:4" x14ac:dyDescent="0.25">
      <c r="D2968" s="188"/>
    </row>
    <row r="2969" spans="4:4" x14ac:dyDescent="0.25">
      <c r="D2969" s="188"/>
    </row>
    <row r="2970" spans="4:4" x14ac:dyDescent="0.25">
      <c r="D2970" s="188"/>
    </row>
    <row r="2971" spans="4:4" x14ac:dyDescent="0.25">
      <c r="D2971" s="188"/>
    </row>
    <row r="2972" spans="4:4" x14ac:dyDescent="0.25">
      <c r="D2972" s="188"/>
    </row>
    <row r="2973" spans="4:4" x14ac:dyDescent="0.25">
      <c r="D2973" s="188"/>
    </row>
    <row r="2974" spans="4:4" x14ac:dyDescent="0.25">
      <c r="D2974" s="188"/>
    </row>
    <row r="2975" spans="4:4" x14ac:dyDescent="0.25">
      <c r="D2975" s="188"/>
    </row>
    <row r="2976" spans="4:4" x14ac:dyDescent="0.25">
      <c r="D2976" s="188"/>
    </row>
    <row r="2977" spans="4:4" x14ac:dyDescent="0.25">
      <c r="D2977" s="188"/>
    </row>
    <row r="2978" spans="4:4" x14ac:dyDescent="0.25">
      <c r="D2978" s="188"/>
    </row>
    <row r="2979" spans="4:4" x14ac:dyDescent="0.25">
      <c r="D2979" s="188"/>
    </row>
    <row r="2980" spans="4:4" x14ac:dyDescent="0.25">
      <c r="D2980" s="188"/>
    </row>
    <row r="2981" spans="4:4" x14ac:dyDescent="0.25">
      <c r="D2981" s="188"/>
    </row>
    <row r="2982" spans="4:4" x14ac:dyDescent="0.25">
      <c r="D2982" s="188"/>
    </row>
    <row r="2983" spans="4:4" x14ac:dyDescent="0.25">
      <c r="D2983" s="188"/>
    </row>
    <row r="2984" spans="4:4" x14ac:dyDescent="0.25">
      <c r="D2984" s="188"/>
    </row>
    <row r="2985" spans="4:4" x14ac:dyDescent="0.25">
      <c r="D2985" s="188"/>
    </row>
    <row r="2986" spans="4:4" x14ac:dyDescent="0.25">
      <c r="D2986" s="188"/>
    </row>
    <row r="2987" spans="4:4" x14ac:dyDescent="0.25">
      <c r="D2987" s="188"/>
    </row>
    <row r="2988" spans="4:4" x14ac:dyDescent="0.25">
      <c r="D2988" s="188"/>
    </row>
    <row r="2989" spans="4:4" x14ac:dyDescent="0.25">
      <c r="D2989" s="188"/>
    </row>
    <row r="2990" spans="4:4" x14ac:dyDescent="0.25">
      <c r="D2990" s="188"/>
    </row>
    <row r="2991" spans="4:4" x14ac:dyDescent="0.25">
      <c r="D2991" s="188"/>
    </row>
    <row r="2992" spans="4:4" x14ac:dyDescent="0.25">
      <c r="D2992" s="188"/>
    </row>
    <row r="2993" spans="4:4" x14ac:dyDescent="0.25">
      <c r="D2993" s="188"/>
    </row>
    <row r="2994" spans="4:4" x14ac:dyDescent="0.25">
      <c r="D2994" s="188"/>
    </row>
    <row r="2995" spans="4:4" x14ac:dyDescent="0.25">
      <c r="D2995" s="188"/>
    </row>
    <row r="2996" spans="4:4" x14ac:dyDescent="0.25">
      <c r="D2996" s="188"/>
    </row>
    <row r="2997" spans="4:4" x14ac:dyDescent="0.25">
      <c r="D2997" s="188"/>
    </row>
    <row r="2998" spans="4:4" x14ac:dyDescent="0.25">
      <c r="D2998" s="188"/>
    </row>
    <row r="2999" spans="4:4" x14ac:dyDescent="0.25">
      <c r="D2999" s="188"/>
    </row>
    <row r="3000" spans="4:4" x14ac:dyDescent="0.25">
      <c r="D3000" s="188"/>
    </row>
    <row r="3001" spans="4:4" x14ac:dyDescent="0.25">
      <c r="D3001" s="188"/>
    </row>
    <row r="3002" spans="4:4" x14ac:dyDescent="0.25">
      <c r="D3002" s="188"/>
    </row>
    <row r="3003" spans="4:4" x14ac:dyDescent="0.25">
      <c r="D3003" s="188"/>
    </row>
    <row r="3004" spans="4:4" x14ac:dyDescent="0.25">
      <c r="D3004" s="188"/>
    </row>
    <row r="3005" spans="4:4" x14ac:dyDescent="0.25">
      <c r="D3005" s="188"/>
    </row>
    <row r="3006" spans="4:4" x14ac:dyDescent="0.25">
      <c r="D3006" s="188"/>
    </row>
    <row r="3007" spans="4:4" x14ac:dyDescent="0.25">
      <c r="D3007" s="188"/>
    </row>
    <row r="3008" spans="4:4" x14ac:dyDescent="0.25">
      <c r="D3008" s="188"/>
    </row>
    <row r="3009" spans="4:4" x14ac:dyDescent="0.25">
      <c r="D3009" s="188"/>
    </row>
    <row r="3010" spans="4:4" x14ac:dyDescent="0.25">
      <c r="D3010" s="188"/>
    </row>
    <row r="3011" spans="4:4" x14ac:dyDescent="0.25">
      <c r="D3011" s="188"/>
    </row>
    <row r="3012" spans="4:4" x14ac:dyDescent="0.25">
      <c r="D3012" s="188"/>
    </row>
    <row r="3013" spans="4:4" x14ac:dyDescent="0.25">
      <c r="D3013" s="188"/>
    </row>
    <row r="3014" spans="4:4" x14ac:dyDescent="0.25">
      <c r="D3014" s="188"/>
    </row>
    <row r="3015" spans="4:4" x14ac:dyDescent="0.25">
      <c r="D3015" s="188"/>
    </row>
    <row r="3016" spans="4:4" x14ac:dyDescent="0.25">
      <c r="D3016" s="188"/>
    </row>
    <row r="3017" spans="4:4" x14ac:dyDescent="0.25">
      <c r="D3017" s="188"/>
    </row>
    <row r="3018" spans="4:4" x14ac:dyDescent="0.25">
      <c r="D3018" s="188"/>
    </row>
    <row r="3019" spans="4:4" x14ac:dyDescent="0.25">
      <c r="D3019" s="188"/>
    </row>
    <row r="3020" spans="4:4" x14ac:dyDescent="0.25">
      <c r="D3020" s="188"/>
    </row>
    <row r="3021" spans="4:4" x14ac:dyDescent="0.25">
      <c r="D3021" s="188"/>
    </row>
    <row r="3022" spans="4:4" x14ac:dyDescent="0.25">
      <c r="D3022" s="188"/>
    </row>
    <row r="3023" spans="4:4" x14ac:dyDescent="0.25">
      <c r="D3023" s="188"/>
    </row>
    <row r="3024" spans="4:4" x14ac:dyDescent="0.25">
      <c r="D3024" s="188"/>
    </row>
    <row r="3025" spans="4:4" x14ac:dyDescent="0.25">
      <c r="D3025" s="188"/>
    </row>
    <row r="3026" spans="4:4" x14ac:dyDescent="0.25">
      <c r="D3026" s="188"/>
    </row>
    <row r="3027" spans="4:4" x14ac:dyDescent="0.25">
      <c r="D3027" s="188"/>
    </row>
    <row r="3028" spans="4:4" x14ac:dyDescent="0.25">
      <c r="D3028" s="188"/>
    </row>
    <row r="3029" spans="4:4" x14ac:dyDescent="0.25">
      <c r="D3029" s="188"/>
    </row>
    <row r="3030" spans="4:4" x14ac:dyDescent="0.25">
      <c r="D3030" s="188"/>
    </row>
    <row r="3031" spans="4:4" x14ac:dyDescent="0.25">
      <c r="D3031" s="188"/>
    </row>
    <row r="3032" spans="4:4" x14ac:dyDescent="0.25">
      <c r="D3032" s="188"/>
    </row>
    <row r="3033" spans="4:4" x14ac:dyDescent="0.25">
      <c r="D3033" s="188"/>
    </row>
    <row r="3034" spans="4:4" x14ac:dyDescent="0.25">
      <c r="D3034" s="188"/>
    </row>
    <row r="3035" spans="4:4" x14ac:dyDescent="0.25">
      <c r="D3035" s="188"/>
    </row>
    <row r="3036" spans="4:4" x14ac:dyDescent="0.25">
      <c r="D3036" s="188"/>
    </row>
    <row r="3037" spans="4:4" x14ac:dyDescent="0.25">
      <c r="D3037" s="188"/>
    </row>
    <row r="3038" spans="4:4" x14ac:dyDescent="0.25">
      <c r="D3038" s="188"/>
    </row>
    <row r="3039" spans="4:4" x14ac:dyDescent="0.25">
      <c r="D3039" s="188"/>
    </row>
    <row r="3040" spans="4:4" x14ac:dyDescent="0.25">
      <c r="D3040" s="188"/>
    </row>
    <row r="3041" spans="4:4" x14ac:dyDescent="0.25">
      <c r="D3041" s="188"/>
    </row>
    <row r="3042" spans="4:4" x14ac:dyDescent="0.25">
      <c r="D3042" s="188"/>
    </row>
    <row r="3043" spans="4:4" x14ac:dyDescent="0.25">
      <c r="D3043" s="188"/>
    </row>
    <row r="3044" spans="4:4" x14ac:dyDescent="0.25">
      <c r="D3044" s="188"/>
    </row>
    <row r="3045" spans="4:4" x14ac:dyDescent="0.25">
      <c r="D3045" s="188"/>
    </row>
    <row r="3046" spans="4:4" x14ac:dyDescent="0.25">
      <c r="D3046" s="188"/>
    </row>
    <row r="3047" spans="4:4" x14ac:dyDescent="0.25">
      <c r="D3047" s="188"/>
    </row>
    <row r="3048" spans="4:4" x14ac:dyDescent="0.25">
      <c r="D3048" s="188"/>
    </row>
    <row r="3049" spans="4:4" x14ac:dyDescent="0.25">
      <c r="D3049" s="188"/>
    </row>
    <row r="3050" spans="4:4" x14ac:dyDescent="0.25">
      <c r="D3050" s="188"/>
    </row>
    <row r="3051" spans="4:4" x14ac:dyDescent="0.25">
      <c r="D3051" s="188"/>
    </row>
    <row r="3052" spans="4:4" x14ac:dyDescent="0.25">
      <c r="D3052" s="188"/>
    </row>
    <row r="3053" spans="4:4" x14ac:dyDescent="0.25">
      <c r="D3053" s="188"/>
    </row>
    <row r="3054" spans="4:4" x14ac:dyDescent="0.25">
      <c r="D3054" s="188"/>
    </row>
    <row r="3055" spans="4:4" x14ac:dyDescent="0.25">
      <c r="D3055" s="188"/>
    </row>
    <row r="3056" spans="4:4" x14ac:dyDescent="0.25">
      <c r="D3056" s="188"/>
    </row>
    <row r="3057" spans="4:4" x14ac:dyDescent="0.25">
      <c r="D3057" s="188"/>
    </row>
    <row r="3058" spans="4:4" x14ac:dyDescent="0.25">
      <c r="D3058" s="188"/>
    </row>
    <row r="3059" spans="4:4" x14ac:dyDescent="0.25">
      <c r="D3059" s="188"/>
    </row>
    <row r="3060" spans="4:4" x14ac:dyDescent="0.25">
      <c r="D3060" s="188"/>
    </row>
    <row r="3061" spans="4:4" x14ac:dyDescent="0.25">
      <c r="D3061" s="188"/>
    </row>
    <row r="3062" spans="4:4" x14ac:dyDescent="0.25">
      <c r="D3062" s="188"/>
    </row>
    <row r="3063" spans="4:4" x14ac:dyDescent="0.25">
      <c r="D3063" s="188"/>
    </row>
    <row r="3064" spans="4:4" x14ac:dyDescent="0.25">
      <c r="D3064" s="188"/>
    </row>
    <row r="3065" spans="4:4" x14ac:dyDescent="0.25">
      <c r="D3065" s="188"/>
    </row>
    <row r="3066" spans="4:4" x14ac:dyDescent="0.25">
      <c r="D3066" s="188"/>
    </row>
    <row r="3067" spans="4:4" x14ac:dyDescent="0.25">
      <c r="D3067" s="188"/>
    </row>
    <row r="3068" spans="4:4" x14ac:dyDescent="0.25">
      <c r="D3068" s="188"/>
    </row>
    <row r="3069" spans="4:4" x14ac:dyDescent="0.25">
      <c r="D3069" s="188"/>
    </row>
    <row r="3070" spans="4:4" x14ac:dyDescent="0.25">
      <c r="D3070" s="188"/>
    </row>
    <row r="3071" spans="4:4" x14ac:dyDescent="0.25">
      <c r="D3071" s="188"/>
    </row>
    <row r="3072" spans="4:4" x14ac:dyDescent="0.25">
      <c r="D3072" s="188"/>
    </row>
    <row r="3073" spans="4:4" x14ac:dyDescent="0.25">
      <c r="D3073" s="188"/>
    </row>
    <row r="3074" spans="4:4" x14ac:dyDescent="0.25">
      <c r="D3074" s="188"/>
    </row>
    <row r="3075" spans="4:4" x14ac:dyDescent="0.25">
      <c r="D3075" s="188"/>
    </row>
    <row r="3076" spans="4:4" x14ac:dyDescent="0.25">
      <c r="D3076" s="188"/>
    </row>
    <row r="3077" spans="4:4" x14ac:dyDescent="0.25">
      <c r="D3077" s="188"/>
    </row>
    <row r="3078" spans="4:4" x14ac:dyDescent="0.25">
      <c r="D3078" s="188"/>
    </row>
    <row r="3079" spans="4:4" x14ac:dyDescent="0.25">
      <c r="D3079" s="188"/>
    </row>
    <row r="3080" spans="4:4" x14ac:dyDescent="0.25">
      <c r="D3080" s="188"/>
    </row>
    <row r="3081" spans="4:4" x14ac:dyDescent="0.25">
      <c r="D3081" s="188"/>
    </row>
    <row r="3082" spans="4:4" x14ac:dyDescent="0.25">
      <c r="D3082" s="188"/>
    </row>
    <row r="3083" spans="4:4" x14ac:dyDescent="0.25">
      <c r="D3083" s="188"/>
    </row>
    <row r="3084" spans="4:4" x14ac:dyDescent="0.25">
      <c r="D3084" s="188"/>
    </row>
    <row r="3085" spans="4:4" x14ac:dyDescent="0.25">
      <c r="D3085" s="188"/>
    </row>
    <row r="3086" spans="4:4" x14ac:dyDescent="0.25">
      <c r="D3086" s="188"/>
    </row>
    <row r="3087" spans="4:4" x14ac:dyDescent="0.25">
      <c r="D3087" s="188"/>
    </row>
    <row r="3088" spans="4:4" x14ac:dyDescent="0.25">
      <c r="D3088" s="188"/>
    </row>
    <row r="3089" spans="4:4" x14ac:dyDescent="0.25">
      <c r="D3089" s="188"/>
    </row>
    <row r="3090" spans="4:4" x14ac:dyDescent="0.25">
      <c r="D3090" s="188"/>
    </row>
    <row r="3091" spans="4:4" x14ac:dyDescent="0.25">
      <c r="D3091" s="188"/>
    </row>
    <row r="3092" spans="4:4" x14ac:dyDescent="0.25">
      <c r="D3092" s="188"/>
    </row>
    <row r="3093" spans="4:4" x14ac:dyDescent="0.25">
      <c r="D3093" s="188"/>
    </row>
    <row r="3094" spans="4:4" x14ac:dyDescent="0.25">
      <c r="D3094" s="188"/>
    </row>
    <row r="3095" spans="4:4" x14ac:dyDescent="0.25">
      <c r="D3095" s="188"/>
    </row>
    <row r="3096" spans="4:4" x14ac:dyDescent="0.25">
      <c r="D3096" s="188"/>
    </row>
    <row r="3097" spans="4:4" x14ac:dyDescent="0.25">
      <c r="D3097" s="188"/>
    </row>
    <row r="3098" spans="4:4" x14ac:dyDescent="0.25">
      <c r="D3098" s="188"/>
    </row>
    <row r="3099" spans="4:4" x14ac:dyDescent="0.25">
      <c r="D3099" s="188"/>
    </row>
    <row r="3100" spans="4:4" x14ac:dyDescent="0.25">
      <c r="D3100" s="188"/>
    </row>
    <row r="3101" spans="4:4" x14ac:dyDescent="0.25">
      <c r="D3101" s="188"/>
    </row>
    <row r="3102" spans="4:4" x14ac:dyDescent="0.25">
      <c r="D3102" s="188"/>
    </row>
    <row r="3103" spans="4:4" x14ac:dyDescent="0.25">
      <c r="D3103" s="188"/>
    </row>
    <row r="3104" spans="4:4" x14ac:dyDescent="0.25">
      <c r="D3104" s="188"/>
    </row>
    <row r="3105" spans="4:4" x14ac:dyDescent="0.25">
      <c r="D3105" s="188"/>
    </row>
    <row r="3106" spans="4:4" x14ac:dyDescent="0.25">
      <c r="D3106" s="188"/>
    </row>
    <row r="3107" spans="4:4" x14ac:dyDescent="0.25">
      <c r="D3107" s="188"/>
    </row>
    <row r="3108" spans="4:4" x14ac:dyDescent="0.25">
      <c r="D3108" s="188"/>
    </row>
    <row r="3109" spans="4:4" x14ac:dyDescent="0.25">
      <c r="D3109" s="188"/>
    </row>
    <row r="3110" spans="4:4" x14ac:dyDescent="0.25">
      <c r="D3110" s="188"/>
    </row>
    <row r="3111" spans="4:4" x14ac:dyDescent="0.25">
      <c r="D3111" s="188"/>
    </row>
    <row r="3112" spans="4:4" x14ac:dyDescent="0.25">
      <c r="D3112" s="188"/>
    </row>
    <row r="3113" spans="4:4" x14ac:dyDescent="0.25">
      <c r="D3113" s="188"/>
    </row>
    <row r="3114" spans="4:4" x14ac:dyDescent="0.25">
      <c r="D3114" s="188"/>
    </row>
    <row r="3115" spans="4:4" x14ac:dyDescent="0.25">
      <c r="D3115" s="188"/>
    </row>
    <row r="3116" spans="4:4" x14ac:dyDescent="0.25">
      <c r="D3116" s="188"/>
    </row>
    <row r="3117" spans="4:4" x14ac:dyDescent="0.25">
      <c r="D3117" s="188"/>
    </row>
    <row r="3118" spans="4:4" x14ac:dyDescent="0.25">
      <c r="D3118" s="188"/>
    </row>
    <row r="3119" spans="4:4" x14ac:dyDescent="0.25">
      <c r="D3119" s="188"/>
    </row>
    <row r="3120" spans="4:4" x14ac:dyDescent="0.25">
      <c r="D3120" s="188"/>
    </row>
    <row r="3121" spans="4:4" x14ac:dyDescent="0.25">
      <c r="D3121" s="188"/>
    </row>
    <row r="3122" spans="4:4" x14ac:dyDescent="0.25">
      <c r="D3122" s="188"/>
    </row>
    <row r="3123" spans="4:4" x14ac:dyDescent="0.25">
      <c r="D3123" s="188"/>
    </row>
    <row r="3124" spans="4:4" x14ac:dyDescent="0.25">
      <c r="D3124" s="188"/>
    </row>
    <row r="3125" spans="4:4" x14ac:dyDescent="0.25">
      <c r="D3125" s="188"/>
    </row>
    <row r="3126" spans="4:4" x14ac:dyDescent="0.25">
      <c r="D3126" s="188"/>
    </row>
    <row r="3127" spans="4:4" x14ac:dyDescent="0.25">
      <c r="D3127" s="188"/>
    </row>
    <row r="3128" spans="4:4" x14ac:dyDescent="0.25">
      <c r="D3128" s="188"/>
    </row>
    <row r="3129" spans="4:4" x14ac:dyDescent="0.25">
      <c r="D3129" s="188"/>
    </row>
    <row r="3130" spans="4:4" x14ac:dyDescent="0.25">
      <c r="D3130" s="188"/>
    </row>
    <row r="3131" spans="4:4" x14ac:dyDescent="0.25">
      <c r="D3131" s="188"/>
    </row>
    <row r="3132" spans="4:4" x14ac:dyDescent="0.25">
      <c r="D3132" s="188"/>
    </row>
    <row r="3133" spans="4:4" x14ac:dyDescent="0.25">
      <c r="D3133" s="188"/>
    </row>
    <row r="3134" spans="4:4" x14ac:dyDescent="0.25">
      <c r="D3134" s="188"/>
    </row>
    <row r="3135" spans="4:4" x14ac:dyDescent="0.25">
      <c r="D3135" s="188"/>
    </row>
    <row r="3136" spans="4:4" x14ac:dyDescent="0.25">
      <c r="D3136" s="188"/>
    </row>
    <row r="3137" spans="4:4" x14ac:dyDescent="0.25">
      <c r="D3137" s="188"/>
    </row>
    <row r="3138" spans="4:4" x14ac:dyDescent="0.25">
      <c r="D3138" s="188"/>
    </row>
    <row r="3139" spans="4:4" x14ac:dyDescent="0.25">
      <c r="D3139" s="188"/>
    </row>
    <row r="3140" spans="4:4" x14ac:dyDescent="0.25">
      <c r="D3140" s="188"/>
    </row>
    <row r="3141" spans="4:4" x14ac:dyDescent="0.25">
      <c r="D3141" s="188"/>
    </row>
    <row r="3142" spans="4:4" x14ac:dyDescent="0.25">
      <c r="D3142" s="188"/>
    </row>
    <row r="3143" spans="4:4" x14ac:dyDescent="0.25">
      <c r="D3143" s="188"/>
    </row>
    <row r="3144" spans="4:4" x14ac:dyDescent="0.25">
      <c r="D3144" s="188"/>
    </row>
    <row r="3145" spans="4:4" x14ac:dyDescent="0.25">
      <c r="D3145" s="188"/>
    </row>
    <row r="3146" spans="4:4" x14ac:dyDescent="0.25">
      <c r="D3146" s="188"/>
    </row>
    <row r="3147" spans="4:4" x14ac:dyDescent="0.25">
      <c r="D3147" s="188"/>
    </row>
    <row r="3148" spans="4:4" x14ac:dyDescent="0.25">
      <c r="D3148" s="188"/>
    </row>
    <row r="3149" spans="4:4" x14ac:dyDescent="0.25">
      <c r="D3149" s="188"/>
    </row>
    <row r="3150" spans="4:4" x14ac:dyDescent="0.25">
      <c r="D3150" s="188"/>
    </row>
    <row r="3151" spans="4:4" x14ac:dyDescent="0.25">
      <c r="D3151" s="188"/>
    </row>
    <row r="3152" spans="4:4" x14ac:dyDescent="0.25">
      <c r="D3152" s="188"/>
    </row>
    <row r="3153" spans="4:4" x14ac:dyDescent="0.25">
      <c r="D3153" s="188"/>
    </row>
    <row r="3154" spans="4:4" x14ac:dyDescent="0.25">
      <c r="D3154" s="188"/>
    </row>
    <row r="3155" spans="4:4" x14ac:dyDescent="0.25">
      <c r="D3155" s="188"/>
    </row>
    <row r="3156" spans="4:4" x14ac:dyDescent="0.25">
      <c r="D3156" s="188"/>
    </row>
    <row r="3157" spans="4:4" x14ac:dyDescent="0.25">
      <c r="D3157" s="188"/>
    </row>
    <row r="3158" spans="4:4" x14ac:dyDescent="0.25">
      <c r="D3158" s="188"/>
    </row>
    <row r="3159" spans="4:4" x14ac:dyDescent="0.25">
      <c r="D3159" s="188"/>
    </row>
    <row r="3160" spans="4:4" x14ac:dyDescent="0.25">
      <c r="D3160" s="188"/>
    </row>
    <row r="3161" spans="4:4" x14ac:dyDescent="0.25">
      <c r="D3161" s="188"/>
    </row>
    <row r="3162" spans="4:4" x14ac:dyDescent="0.25">
      <c r="D3162" s="188"/>
    </row>
    <row r="3163" spans="4:4" x14ac:dyDescent="0.25">
      <c r="D3163" s="188"/>
    </row>
    <row r="3164" spans="4:4" x14ac:dyDescent="0.25">
      <c r="D3164" s="188"/>
    </row>
    <row r="3165" spans="4:4" x14ac:dyDescent="0.25">
      <c r="D3165" s="188"/>
    </row>
    <row r="3166" spans="4:4" x14ac:dyDescent="0.25">
      <c r="D3166" s="188"/>
    </row>
    <row r="3167" spans="4:4" x14ac:dyDescent="0.25">
      <c r="D3167" s="188"/>
    </row>
    <row r="3168" spans="4:4" x14ac:dyDescent="0.25">
      <c r="D3168" s="188"/>
    </row>
    <row r="3169" spans="4:4" x14ac:dyDescent="0.25">
      <c r="D3169" s="188"/>
    </row>
    <row r="3170" spans="4:4" x14ac:dyDescent="0.25">
      <c r="D3170" s="188"/>
    </row>
    <row r="3171" spans="4:4" x14ac:dyDescent="0.25">
      <c r="D3171" s="188"/>
    </row>
    <row r="3172" spans="4:4" x14ac:dyDescent="0.25">
      <c r="D3172" s="188"/>
    </row>
    <row r="3173" spans="4:4" x14ac:dyDescent="0.25">
      <c r="D3173" s="188"/>
    </row>
    <row r="3174" spans="4:4" x14ac:dyDescent="0.25">
      <c r="D3174" s="188"/>
    </row>
    <row r="3175" spans="4:4" x14ac:dyDescent="0.25">
      <c r="D3175" s="188"/>
    </row>
    <row r="3176" spans="4:4" x14ac:dyDescent="0.25">
      <c r="D3176" s="188"/>
    </row>
    <row r="3177" spans="4:4" x14ac:dyDescent="0.25">
      <c r="D3177" s="188"/>
    </row>
    <row r="3178" spans="4:4" x14ac:dyDescent="0.25">
      <c r="D3178" s="188"/>
    </row>
    <row r="3179" spans="4:4" x14ac:dyDescent="0.25">
      <c r="D3179" s="188"/>
    </row>
    <row r="3180" spans="4:4" x14ac:dyDescent="0.25">
      <c r="D3180" s="188"/>
    </row>
    <row r="3181" spans="4:4" x14ac:dyDescent="0.25">
      <c r="D3181" s="188"/>
    </row>
    <row r="3182" spans="4:4" x14ac:dyDescent="0.25">
      <c r="D3182" s="188"/>
    </row>
    <row r="3183" spans="4:4" x14ac:dyDescent="0.25">
      <c r="D3183" s="188"/>
    </row>
    <row r="3184" spans="4:4" x14ac:dyDescent="0.25">
      <c r="D3184" s="188"/>
    </row>
    <row r="3185" spans="4:4" x14ac:dyDescent="0.25">
      <c r="D3185" s="188"/>
    </row>
    <row r="3186" spans="4:4" x14ac:dyDescent="0.25">
      <c r="D3186" s="188"/>
    </row>
    <row r="3187" spans="4:4" x14ac:dyDescent="0.25">
      <c r="D3187" s="188"/>
    </row>
    <row r="3188" spans="4:4" x14ac:dyDescent="0.25">
      <c r="D3188" s="188"/>
    </row>
    <row r="3189" spans="4:4" x14ac:dyDescent="0.25">
      <c r="D3189" s="188"/>
    </row>
    <row r="3190" spans="4:4" x14ac:dyDescent="0.25">
      <c r="D3190" s="188"/>
    </row>
    <row r="3191" spans="4:4" x14ac:dyDescent="0.25">
      <c r="D3191" s="188"/>
    </row>
    <row r="3192" spans="4:4" x14ac:dyDescent="0.25">
      <c r="D3192" s="188"/>
    </row>
    <row r="3193" spans="4:4" x14ac:dyDescent="0.25">
      <c r="D3193" s="188"/>
    </row>
    <row r="3194" spans="4:4" x14ac:dyDescent="0.25">
      <c r="D3194" s="188"/>
    </row>
    <row r="3195" spans="4:4" x14ac:dyDescent="0.25">
      <c r="D3195" s="188"/>
    </row>
    <row r="3196" spans="4:4" x14ac:dyDescent="0.25">
      <c r="D3196" s="188"/>
    </row>
    <row r="3197" spans="4:4" x14ac:dyDescent="0.25">
      <c r="D3197" s="188"/>
    </row>
    <row r="3198" spans="4:4" x14ac:dyDescent="0.25">
      <c r="D3198" s="188"/>
    </row>
    <row r="3199" spans="4:4" x14ac:dyDescent="0.25">
      <c r="D3199" s="188"/>
    </row>
    <row r="3200" spans="4:4" x14ac:dyDescent="0.25">
      <c r="D3200" s="188"/>
    </row>
    <row r="3201" spans="4:4" x14ac:dyDescent="0.25">
      <c r="D3201" s="188"/>
    </row>
    <row r="3202" spans="4:4" x14ac:dyDescent="0.25">
      <c r="D3202" s="188"/>
    </row>
    <row r="3203" spans="4:4" x14ac:dyDescent="0.25">
      <c r="D3203" s="188"/>
    </row>
    <row r="3204" spans="4:4" x14ac:dyDescent="0.25">
      <c r="D3204" s="188"/>
    </row>
    <row r="3205" spans="4:4" x14ac:dyDescent="0.25">
      <c r="D3205" s="188"/>
    </row>
    <row r="3206" spans="4:4" x14ac:dyDescent="0.25">
      <c r="D3206" s="188"/>
    </row>
    <row r="3207" spans="4:4" x14ac:dyDescent="0.25">
      <c r="D3207" s="188"/>
    </row>
    <row r="3208" spans="4:4" x14ac:dyDescent="0.25">
      <c r="D3208" s="188"/>
    </row>
    <row r="3209" spans="4:4" x14ac:dyDescent="0.25">
      <c r="D3209" s="188"/>
    </row>
    <row r="3210" spans="4:4" x14ac:dyDescent="0.25">
      <c r="D3210" s="188"/>
    </row>
    <row r="3211" spans="4:4" x14ac:dyDescent="0.25">
      <c r="D3211" s="188"/>
    </row>
    <row r="3212" spans="4:4" x14ac:dyDescent="0.25">
      <c r="D3212" s="188"/>
    </row>
    <row r="3213" spans="4:4" x14ac:dyDescent="0.25">
      <c r="D3213" s="188"/>
    </row>
    <row r="3214" spans="4:4" x14ac:dyDescent="0.25">
      <c r="D3214" s="188"/>
    </row>
    <row r="3215" spans="4:4" x14ac:dyDescent="0.25">
      <c r="D3215" s="188"/>
    </row>
    <row r="3216" spans="4:4" x14ac:dyDescent="0.25">
      <c r="D3216" s="188"/>
    </row>
    <row r="3217" spans="4:4" x14ac:dyDescent="0.25">
      <c r="D3217" s="188"/>
    </row>
    <row r="3218" spans="4:4" x14ac:dyDescent="0.25">
      <c r="D3218" s="188"/>
    </row>
    <row r="3219" spans="4:4" x14ac:dyDescent="0.25">
      <c r="D3219" s="188"/>
    </row>
    <row r="3220" spans="4:4" x14ac:dyDescent="0.25">
      <c r="D3220" s="188"/>
    </row>
    <row r="3221" spans="4:4" x14ac:dyDescent="0.25">
      <c r="D3221" s="188"/>
    </row>
    <row r="3222" spans="4:4" x14ac:dyDescent="0.25">
      <c r="D3222" s="188"/>
    </row>
    <row r="3223" spans="4:4" x14ac:dyDescent="0.25">
      <c r="D3223" s="188"/>
    </row>
    <row r="3224" spans="4:4" x14ac:dyDescent="0.25">
      <c r="D3224" s="188"/>
    </row>
    <row r="3225" spans="4:4" x14ac:dyDescent="0.25">
      <c r="D3225" s="188"/>
    </row>
    <row r="3226" spans="4:4" x14ac:dyDescent="0.25">
      <c r="D3226" s="188"/>
    </row>
    <row r="3227" spans="4:4" x14ac:dyDescent="0.25">
      <c r="D3227" s="188"/>
    </row>
    <row r="3228" spans="4:4" x14ac:dyDescent="0.25">
      <c r="D3228" s="188"/>
    </row>
    <row r="3229" spans="4:4" x14ac:dyDescent="0.25">
      <c r="D3229" s="188"/>
    </row>
    <row r="3230" spans="4:4" x14ac:dyDescent="0.25">
      <c r="D3230" s="188"/>
    </row>
    <row r="3231" spans="4:4" x14ac:dyDescent="0.25">
      <c r="D3231" s="188"/>
    </row>
    <row r="3232" spans="4:4" x14ac:dyDescent="0.25">
      <c r="D3232" s="188"/>
    </row>
    <row r="3233" spans="4:4" x14ac:dyDescent="0.25">
      <c r="D3233" s="188"/>
    </row>
    <row r="3234" spans="4:4" x14ac:dyDescent="0.25">
      <c r="D3234" s="188"/>
    </row>
    <row r="3235" spans="4:4" x14ac:dyDescent="0.25">
      <c r="D3235" s="188"/>
    </row>
    <row r="3236" spans="4:4" x14ac:dyDescent="0.25">
      <c r="D3236" s="188"/>
    </row>
    <row r="3237" spans="4:4" x14ac:dyDescent="0.25">
      <c r="D3237" s="188"/>
    </row>
    <row r="3238" spans="4:4" x14ac:dyDescent="0.25">
      <c r="D3238" s="188"/>
    </row>
    <row r="3239" spans="4:4" x14ac:dyDescent="0.25">
      <c r="D3239" s="188"/>
    </row>
    <row r="3240" spans="4:4" x14ac:dyDescent="0.25">
      <c r="D3240" s="188"/>
    </row>
    <row r="3241" spans="4:4" x14ac:dyDescent="0.25">
      <c r="D3241" s="188"/>
    </row>
    <row r="3242" spans="4:4" x14ac:dyDescent="0.25">
      <c r="D3242" s="188"/>
    </row>
    <row r="3243" spans="4:4" x14ac:dyDescent="0.25">
      <c r="D3243" s="188"/>
    </row>
    <row r="3244" spans="4:4" x14ac:dyDescent="0.25">
      <c r="D3244" s="188"/>
    </row>
    <row r="3245" spans="4:4" x14ac:dyDescent="0.25">
      <c r="D3245" s="188"/>
    </row>
    <row r="3246" spans="4:4" x14ac:dyDescent="0.25">
      <c r="D3246" s="188"/>
    </row>
    <row r="3247" spans="4:4" x14ac:dyDescent="0.25">
      <c r="D3247" s="188"/>
    </row>
    <row r="3248" spans="4:4" x14ac:dyDescent="0.25">
      <c r="D3248" s="188"/>
    </row>
    <row r="3249" spans="4:4" x14ac:dyDescent="0.25">
      <c r="D3249" s="188"/>
    </row>
    <row r="3250" spans="4:4" x14ac:dyDescent="0.25">
      <c r="D3250" s="188"/>
    </row>
    <row r="3251" spans="4:4" x14ac:dyDescent="0.25">
      <c r="D3251" s="188"/>
    </row>
    <row r="3252" spans="4:4" x14ac:dyDescent="0.25">
      <c r="D3252" s="188"/>
    </row>
    <row r="3253" spans="4:4" x14ac:dyDescent="0.25">
      <c r="D3253" s="188"/>
    </row>
    <row r="3254" spans="4:4" x14ac:dyDescent="0.25">
      <c r="D3254" s="188"/>
    </row>
    <row r="3255" spans="4:4" x14ac:dyDescent="0.25">
      <c r="D3255" s="188"/>
    </row>
    <row r="3256" spans="4:4" x14ac:dyDescent="0.25">
      <c r="D3256" s="188"/>
    </row>
    <row r="3257" spans="4:4" x14ac:dyDescent="0.25">
      <c r="D3257" s="188"/>
    </row>
    <row r="3258" spans="4:4" x14ac:dyDescent="0.25">
      <c r="D3258" s="188"/>
    </row>
    <row r="3259" spans="4:4" x14ac:dyDescent="0.25">
      <c r="D3259" s="188"/>
    </row>
    <row r="3260" spans="4:4" x14ac:dyDescent="0.25">
      <c r="D3260" s="188"/>
    </row>
    <row r="3261" spans="4:4" x14ac:dyDescent="0.25">
      <c r="D3261" s="188"/>
    </row>
    <row r="3262" spans="4:4" x14ac:dyDescent="0.25">
      <c r="D3262" s="188"/>
    </row>
    <row r="3263" spans="4:4" x14ac:dyDescent="0.25">
      <c r="D3263" s="188"/>
    </row>
    <row r="3264" spans="4:4" x14ac:dyDescent="0.25">
      <c r="D3264" s="188"/>
    </row>
    <row r="3265" spans="4:4" x14ac:dyDescent="0.25">
      <c r="D3265" s="188"/>
    </row>
    <row r="3266" spans="4:4" x14ac:dyDescent="0.25">
      <c r="D3266" s="188"/>
    </row>
    <row r="3267" spans="4:4" x14ac:dyDescent="0.25">
      <c r="D3267" s="188"/>
    </row>
    <row r="3268" spans="4:4" x14ac:dyDescent="0.25">
      <c r="D3268" s="188"/>
    </row>
    <row r="3269" spans="4:4" x14ac:dyDescent="0.25">
      <c r="D3269" s="188"/>
    </row>
    <row r="3270" spans="4:4" x14ac:dyDescent="0.25">
      <c r="D3270" s="188"/>
    </row>
    <row r="3271" spans="4:4" x14ac:dyDescent="0.25">
      <c r="D3271" s="188"/>
    </row>
    <row r="3272" spans="4:4" x14ac:dyDescent="0.25">
      <c r="D3272" s="188"/>
    </row>
    <row r="3273" spans="4:4" x14ac:dyDescent="0.25">
      <c r="D3273" s="188"/>
    </row>
    <row r="3274" spans="4:4" x14ac:dyDescent="0.25">
      <c r="D3274" s="188"/>
    </row>
    <row r="3275" spans="4:4" x14ac:dyDescent="0.25">
      <c r="D3275" s="188"/>
    </row>
    <row r="3276" spans="4:4" x14ac:dyDescent="0.25">
      <c r="D3276" s="188"/>
    </row>
    <row r="3277" spans="4:4" x14ac:dyDescent="0.25">
      <c r="D3277" s="188"/>
    </row>
    <row r="3278" spans="4:4" x14ac:dyDescent="0.25">
      <c r="D3278" s="188"/>
    </row>
    <row r="3279" spans="4:4" x14ac:dyDescent="0.25">
      <c r="D3279" s="188"/>
    </row>
    <row r="3280" spans="4:4" x14ac:dyDescent="0.25">
      <c r="D3280" s="188"/>
    </row>
    <row r="3281" spans="4:4" x14ac:dyDescent="0.25">
      <c r="D3281" s="188"/>
    </row>
    <row r="3282" spans="4:4" x14ac:dyDescent="0.25">
      <c r="D3282" s="188"/>
    </row>
    <row r="3283" spans="4:4" x14ac:dyDescent="0.25">
      <c r="D3283" s="188"/>
    </row>
    <row r="3284" spans="4:4" x14ac:dyDescent="0.25">
      <c r="D3284" s="188"/>
    </row>
    <row r="3285" spans="4:4" x14ac:dyDescent="0.25">
      <c r="D3285" s="188"/>
    </row>
    <row r="3286" spans="4:4" x14ac:dyDescent="0.25">
      <c r="D3286" s="188"/>
    </row>
    <row r="3287" spans="4:4" x14ac:dyDescent="0.25">
      <c r="D3287" s="188"/>
    </row>
    <row r="3288" spans="4:4" x14ac:dyDescent="0.25">
      <c r="D3288" s="188"/>
    </row>
    <row r="3289" spans="4:4" x14ac:dyDescent="0.25">
      <c r="D3289" s="188"/>
    </row>
    <row r="3290" spans="4:4" x14ac:dyDescent="0.25">
      <c r="D3290" s="188"/>
    </row>
    <row r="3291" spans="4:4" x14ac:dyDescent="0.25">
      <c r="D3291" s="188"/>
    </row>
    <row r="3292" spans="4:4" x14ac:dyDescent="0.25">
      <c r="D3292" s="188"/>
    </row>
    <row r="3293" spans="4:4" x14ac:dyDescent="0.25">
      <c r="D3293" s="188"/>
    </row>
    <row r="3294" spans="4:4" x14ac:dyDescent="0.25">
      <c r="D3294" s="188"/>
    </row>
    <row r="3295" spans="4:4" x14ac:dyDescent="0.25">
      <c r="D3295" s="188"/>
    </row>
    <row r="3296" spans="4:4" x14ac:dyDescent="0.25">
      <c r="D3296" s="188"/>
    </row>
    <row r="3297" spans="4:4" x14ac:dyDescent="0.25">
      <c r="D3297" s="188"/>
    </row>
    <row r="3298" spans="4:4" x14ac:dyDescent="0.25">
      <c r="D3298" s="188"/>
    </row>
    <row r="3299" spans="4:4" x14ac:dyDescent="0.25">
      <c r="D3299" s="188"/>
    </row>
    <row r="3300" spans="4:4" x14ac:dyDescent="0.25">
      <c r="D3300" s="188"/>
    </row>
    <row r="3301" spans="4:4" x14ac:dyDescent="0.25">
      <c r="D3301" s="188"/>
    </row>
    <row r="3302" spans="4:4" x14ac:dyDescent="0.25">
      <c r="D3302" s="188"/>
    </row>
    <row r="3303" spans="4:4" x14ac:dyDescent="0.25">
      <c r="D3303" s="188"/>
    </row>
    <row r="3304" spans="4:4" x14ac:dyDescent="0.25">
      <c r="D3304" s="188"/>
    </row>
    <row r="3305" spans="4:4" x14ac:dyDescent="0.25">
      <c r="D3305" s="188"/>
    </row>
    <row r="3306" spans="4:4" x14ac:dyDescent="0.25">
      <c r="D3306" s="188"/>
    </row>
    <row r="3307" spans="4:4" x14ac:dyDescent="0.25">
      <c r="D3307" s="188"/>
    </row>
    <row r="3308" spans="4:4" x14ac:dyDescent="0.25">
      <c r="D3308" s="188"/>
    </row>
    <row r="3309" spans="4:4" x14ac:dyDescent="0.25">
      <c r="D3309" s="188"/>
    </row>
    <row r="3310" spans="4:4" x14ac:dyDescent="0.25">
      <c r="D3310" s="188"/>
    </row>
    <row r="3311" spans="4:4" x14ac:dyDescent="0.25">
      <c r="D3311" s="188"/>
    </row>
    <row r="3312" spans="4:4" x14ac:dyDescent="0.25">
      <c r="D3312" s="188"/>
    </row>
    <row r="3313" spans="4:4" x14ac:dyDescent="0.25">
      <c r="D3313" s="188"/>
    </row>
    <row r="3314" spans="4:4" x14ac:dyDescent="0.25">
      <c r="D3314" s="188"/>
    </row>
    <row r="3315" spans="4:4" x14ac:dyDescent="0.25">
      <c r="D3315" s="188"/>
    </row>
    <row r="3316" spans="4:4" x14ac:dyDescent="0.25">
      <c r="D3316" s="188"/>
    </row>
    <row r="3317" spans="4:4" x14ac:dyDescent="0.25">
      <c r="D3317" s="188"/>
    </row>
    <row r="3318" spans="4:4" x14ac:dyDescent="0.25">
      <c r="D3318" s="188"/>
    </row>
    <row r="3319" spans="4:4" x14ac:dyDescent="0.25">
      <c r="D3319" s="188"/>
    </row>
    <row r="3320" spans="4:4" x14ac:dyDescent="0.25">
      <c r="D3320" s="188"/>
    </row>
    <row r="3321" spans="4:4" x14ac:dyDescent="0.25">
      <c r="D3321" s="188"/>
    </row>
    <row r="3322" spans="4:4" x14ac:dyDescent="0.25">
      <c r="D3322" s="188"/>
    </row>
    <row r="3323" spans="4:4" x14ac:dyDescent="0.25">
      <c r="D3323" s="188"/>
    </row>
    <row r="3324" spans="4:4" x14ac:dyDescent="0.25">
      <c r="D3324" s="188"/>
    </row>
    <row r="3325" spans="4:4" x14ac:dyDescent="0.25">
      <c r="D3325" s="188"/>
    </row>
    <row r="3326" spans="4:4" x14ac:dyDescent="0.25">
      <c r="D3326" s="188"/>
    </row>
    <row r="3327" spans="4:4" x14ac:dyDescent="0.25">
      <c r="D3327" s="188"/>
    </row>
    <row r="3328" spans="4:4" x14ac:dyDescent="0.25">
      <c r="D3328" s="188"/>
    </row>
    <row r="3329" spans="4:4" x14ac:dyDescent="0.25">
      <c r="D3329" s="188"/>
    </row>
    <row r="3330" spans="4:4" x14ac:dyDescent="0.25">
      <c r="D3330" s="188"/>
    </row>
    <row r="3331" spans="4:4" x14ac:dyDescent="0.25">
      <c r="D3331" s="188"/>
    </row>
    <row r="3332" spans="4:4" x14ac:dyDescent="0.25">
      <c r="D3332" s="188"/>
    </row>
    <row r="3333" spans="4:4" x14ac:dyDescent="0.25">
      <c r="D3333" s="188"/>
    </row>
    <row r="3334" spans="4:4" x14ac:dyDescent="0.25">
      <c r="D3334" s="188"/>
    </row>
    <row r="3335" spans="4:4" x14ac:dyDescent="0.25">
      <c r="D3335" s="188"/>
    </row>
    <row r="3336" spans="4:4" x14ac:dyDescent="0.25">
      <c r="D3336" s="188"/>
    </row>
    <row r="3337" spans="4:4" x14ac:dyDescent="0.25">
      <c r="D3337" s="188"/>
    </row>
    <row r="3338" spans="4:4" x14ac:dyDescent="0.25">
      <c r="D3338" s="188"/>
    </row>
    <row r="3339" spans="4:4" x14ac:dyDescent="0.25">
      <c r="D3339" s="188"/>
    </row>
    <row r="3340" spans="4:4" x14ac:dyDescent="0.25">
      <c r="D3340" s="188"/>
    </row>
    <row r="3341" spans="4:4" x14ac:dyDescent="0.25">
      <c r="D3341" s="188"/>
    </row>
    <row r="3342" spans="4:4" x14ac:dyDescent="0.25">
      <c r="D3342" s="188"/>
    </row>
    <row r="3343" spans="4:4" x14ac:dyDescent="0.25">
      <c r="D3343" s="188"/>
    </row>
    <row r="3344" spans="4:4" x14ac:dyDescent="0.25">
      <c r="D3344" s="188"/>
    </row>
    <row r="3345" spans="4:4" x14ac:dyDescent="0.25">
      <c r="D3345" s="188"/>
    </row>
    <row r="3346" spans="4:4" x14ac:dyDescent="0.25">
      <c r="D3346" s="188"/>
    </row>
    <row r="3347" spans="4:4" x14ac:dyDescent="0.25">
      <c r="D3347" s="188"/>
    </row>
    <row r="3348" spans="4:4" x14ac:dyDescent="0.25">
      <c r="D3348" s="188"/>
    </row>
    <row r="3349" spans="4:4" x14ac:dyDescent="0.25">
      <c r="D3349" s="188"/>
    </row>
    <row r="3350" spans="4:4" x14ac:dyDescent="0.25">
      <c r="D3350" s="188"/>
    </row>
    <row r="3351" spans="4:4" x14ac:dyDescent="0.25">
      <c r="D3351" s="188"/>
    </row>
    <row r="3352" spans="4:4" x14ac:dyDescent="0.25">
      <c r="D3352" s="188"/>
    </row>
    <row r="3353" spans="4:4" x14ac:dyDescent="0.25">
      <c r="D3353" s="188"/>
    </row>
    <row r="3354" spans="4:4" x14ac:dyDescent="0.25">
      <c r="D3354" s="188"/>
    </row>
    <row r="3355" spans="4:4" x14ac:dyDescent="0.25">
      <c r="D3355" s="188"/>
    </row>
    <row r="3356" spans="4:4" x14ac:dyDescent="0.25">
      <c r="D3356" s="188"/>
    </row>
    <row r="3357" spans="4:4" x14ac:dyDescent="0.25">
      <c r="D3357" s="188"/>
    </row>
    <row r="3358" spans="4:4" x14ac:dyDescent="0.25">
      <c r="D3358" s="188"/>
    </row>
    <row r="3359" spans="4:4" x14ac:dyDescent="0.25">
      <c r="D3359" s="188"/>
    </row>
    <row r="3360" spans="4:4" x14ac:dyDescent="0.25">
      <c r="D3360" s="188"/>
    </row>
    <row r="3361" spans="4:4" x14ac:dyDescent="0.25">
      <c r="D3361" s="188"/>
    </row>
    <row r="3362" spans="4:4" x14ac:dyDescent="0.25">
      <c r="D3362" s="188"/>
    </row>
    <row r="3363" spans="4:4" x14ac:dyDescent="0.25">
      <c r="D3363" s="188"/>
    </row>
    <row r="3364" spans="4:4" x14ac:dyDescent="0.25">
      <c r="D3364" s="188"/>
    </row>
    <row r="3365" spans="4:4" x14ac:dyDescent="0.25">
      <c r="D3365" s="188"/>
    </row>
    <row r="3366" spans="4:4" x14ac:dyDescent="0.25">
      <c r="D3366" s="188"/>
    </row>
    <row r="3367" spans="4:4" x14ac:dyDescent="0.25">
      <c r="D3367" s="188"/>
    </row>
    <row r="3368" spans="4:4" x14ac:dyDescent="0.25">
      <c r="D3368" s="188"/>
    </row>
    <row r="3369" spans="4:4" x14ac:dyDescent="0.25">
      <c r="D3369" s="188"/>
    </row>
    <row r="3370" spans="4:4" x14ac:dyDescent="0.25">
      <c r="D3370" s="188"/>
    </row>
    <row r="3371" spans="4:4" x14ac:dyDescent="0.25">
      <c r="D3371" s="188"/>
    </row>
    <row r="3372" spans="4:4" x14ac:dyDescent="0.25">
      <c r="D3372" s="188"/>
    </row>
    <row r="3373" spans="4:4" x14ac:dyDescent="0.25">
      <c r="D3373" s="188"/>
    </row>
    <row r="3374" spans="4:4" x14ac:dyDescent="0.25">
      <c r="D3374" s="188"/>
    </row>
    <row r="3375" spans="4:4" x14ac:dyDescent="0.25">
      <c r="D3375" s="188"/>
    </row>
    <row r="3376" spans="4:4" x14ac:dyDescent="0.25">
      <c r="D3376" s="188"/>
    </row>
    <row r="3377" spans="4:4" x14ac:dyDescent="0.25">
      <c r="D3377" s="188"/>
    </row>
    <row r="3378" spans="4:4" x14ac:dyDescent="0.25">
      <c r="D3378" s="188"/>
    </row>
    <row r="3379" spans="4:4" x14ac:dyDescent="0.25">
      <c r="D3379" s="188"/>
    </row>
    <row r="3380" spans="4:4" x14ac:dyDescent="0.25">
      <c r="D3380" s="188"/>
    </row>
    <row r="3381" spans="4:4" x14ac:dyDescent="0.25">
      <c r="D3381" s="188"/>
    </row>
    <row r="3382" spans="4:4" x14ac:dyDescent="0.25">
      <c r="D3382" s="188"/>
    </row>
    <row r="3383" spans="4:4" x14ac:dyDescent="0.25">
      <c r="D3383" s="188"/>
    </row>
    <row r="3384" spans="4:4" x14ac:dyDescent="0.25">
      <c r="D3384" s="188"/>
    </row>
    <row r="3385" spans="4:4" x14ac:dyDescent="0.25">
      <c r="D3385" s="188"/>
    </row>
    <row r="3386" spans="4:4" x14ac:dyDescent="0.25">
      <c r="D3386" s="188"/>
    </row>
    <row r="3387" spans="4:4" x14ac:dyDescent="0.25">
      <c r="D3387" s="188"/>
    </row>
    <row r="3388" spans="4:4" x14ac:dyDescent="0.25">
      <c r="D3388" s="188"/>
    </row>
    <row r="3389" spans="4:4" x14ac:dyDescent="0.25">
      <c r="D3389" s="188"/>
    </row>
    <row r="3390" spans="4:4" x14ac:dyDescent="0.25">
      <c r="D3390" s="188"/>
    </row>
    <row r="3391" spans="4:4" x14ac:dyDescent="0.25">
      <c r="D3391" s="188"/>
    </row>
    <row r="3392" spans="4:4" x14ac:dyDescent="0.25">
      <c r="D3392" s="188"/>
    </row>
    <row r="3393" spans="4:4" x14ac:dyDescent="0.25">
      <c r="D3393" s="188"/>
    </row>
    <row r="3394" spans="4:4" x14ac:dyDescent="0.25">
      <c r="D3394" s="188"/>
    </row>
    <row r="3395" spans="4:4" x14ac:dyDescent="0.25">
      <c r="D3395" s="188"/>
    </row>
    <row r="3396" spans="4:4" x14ac:dyDescent="0.25">
      <c r="D3396" s="188"/>
    </row>
    <row r="3397" spans="4:4" x14ac:dyDescent="0.25">
      <c r="D3397" s="188"/>
    </row>
    <row r="3398" spans="4:4" x14ac:dyDescent="0.25">
      <c r="D3398" s="188"/>
    </row>
    <row r="3399" spans="4:4" x14ac:dyDescent="0.25">
      <c r="D3399" s="188"/>
    </row>
    <row r="3400" spans="4:4" x14ac:dyDescent="0.25">
      <c r="D3400" s="188"/>
    </row>
    <row r="3401" spans="4:4" x14ac:dyDescent="0.25">
      <c r="D3401" s="188"/>
    </row>
    <row r="3402" spans="4:4" x14ac:dyDescent="0.25">
      <c r="D3402" s="188"/>
    </row>
    <row r="3403" spans="4:4" x14ac:dyDescent="0.25">
      <c r="D3403" s="188"/>
    </row>
    <row r="3404" spans="4:4" x14ac:dyDescent="0.25">
      <c r="D3404" s="188"/>
    </row>
    <row r="3405" spans="4:4" x14ac:dyDescent="0.25">
      <c r="D3405" s="188"/>
    </row>
    <row r="3406" spans="4:4" x14ac:dyDescent="0.25">
      <c r="D3406" s="188"/>
    </row>
    <row r="3407" spans="4:4" x14ac:dyDescent="0.25">
      <c r="D3407" s="188"/>
    </row>
    <row r="3408" spans="4:4" x14ac:dyDescent="0.25">
      <c r="D3408" s="188"/>
    </row>
    <row r="3409" spans="4:4" x14ac:dyDescent="0.25">
      <c r="D3409" s="188"/>
    </row>
    <row r="3410" spans="4:4" x14ac:dyDescent="0.25">
      <c r="D3410" s="188"/>
    </row>
    <row r="3411" spans="4:4" x14ac:dyDescent="0.25">
      <c r="D3411" s="188"/>
    </row>
    <row r="3412" spans="4:4" x14ac:dyDescent="0.25">
      <c r="D3412" s="188"/>
    </row>
    <row r="3413" spans="4:4" x14ac:dyDescent="0.25">
      <c r="D3413" s="188"/>
    </row>
    <row r="3414" spans="4:4" x14ac:dyDescent="0.25">
      <c r="D3414" s="188"/>
    </row>
    <row r="3415" spans="4:4" x14ac:dyDescent="0.25">
      <c r="D3415" s="188"/>
    </row>
    <row r="3416" spans="4:4" x14ac:dyDescent="0.25">
      <c r="D3416" s="188"/>
    </row>
    <row r="3417" spans="4:4" x14ac:dyDescent="0.25">
      <c r="D3417" s="188"/>
    </row>
    <row r="3418" spans="4:4" x14ac:dyDescent="0.25">
      <c r="D3418" s="188"/>
    </row>
    <row r="3419" spans="4:4" x14ac:dyDescent="0.25">
      <c r="D3419" s="188"/>
    </row>
    <row r="3420" spans="4:4" x14ac:dyDescent="0.25">
      <c r="D3420" s="188"/>
    </row>
    <row r="3421" spans="4:4" x14ac:dyDescent="0.25">
      <c r="D3421" s="188"/>
    </row>
    <row r="3422" spans="4:4" x14ac:dyDescent="0.25">
      <c r="D3422" s="188"/>
    </row>
    <row r="3423" spans="4:4" x14ac:dyDescent="0.25">
      <c r="D3423" s="188"/>
    </row>
    <row r="3424" spans="4:4" x14ac:dyDescent="0.25">
      <c r="D3424" s="188"/>
    </row>
    <row r="3425" spans="4:4" x14ac:dyDescent="0.25">
      <c r="D3425" s="188"/>
    </row>
    <row r="3426" spans="4:4" x14ac:dyDescent="0.25">
      <c r="D3426" s="188"/>
    </row>
    <row r="3427" spans="4:4" x14ac:dyDescent="0.25">
      <c r="D3427" s="188"/>
    </row>
    <row r="3428" spans="4:4" x14ac:dyDescent="0.25">
      <c r="D3428" s="188"/>
    </row>
    <row r="3429" spans="4:4" x14ac:dyDescent="0.25">
      <c r="D3429" s="188"/>
    </row>
    <row r="3430" spans="4:4" x14ac:dyDescent="0.25">
      <c r="D3430" s="188"/>
    </row>
    <row r="3431" spans="4:4" x14ac:dyDescent="0.25">
      <c r="D3431" s="188"/>
    </row>
    <row r="3432" spans="4:4" x14ac:dyDescent="0.25">
      <c r="D3432" s="188"/>
    </row>
    <row r="3433" spans="4:4" x14ac:dyDescent="0.25">
      <c r="D3433" s="188"/>
    </row>
    <row r="3434" spans="4:4" x14ac:dyDescent="0.25">
      <c r="D3434" s="188"/>
    </row>
    <row r="3435" spans="4:4" x14ac:dyDescent="0.25">
      <c r="D3435" s="188"/>
    </row>
    <row r="3436" spans="4:4" x14ac:dyDescent="0.25">
      <c r="D3436" s="188"/>
    </row>
    <row r="3437" spans="4:4" x14ac:dyDescent="0.25">
      <c r="D3437" s="188"/>
    </row>
    <row r="3438" spans="4:4" x14ac:dyDescent="0.25">
      <c r="D3438" s="188"/>
    </row>
    <row r="3439" spans="4:4" x14ac:dyDescent="0.25">
      <c r="D3439" s="188"/>
    </row>
    <row r="3440" spans="4:4" x14ac:dyDescent="0.25">
      <c r="D3440" s="188"/>
    </row>
    <row r="3441" spans="4:4" x14ac:dyDescent="0.25">
      <c r="D3441" s="188"/>
    </row>
    <row r="3442" spans="4:4" x14ac:dyDescent="0.25">
      <c r="D3442" s="188"/>
    </row>
    <row r="3443" spans="4:4" x14ac:dyDescent="0.25">
      <c r="D3443" s="188"/>
    </row>
    <row r="3444" spans="4:4" x14ac:dyDescent="0.25">
      <c r="D3444" s="188"/>
    </row>
    <row r="3445" spans="4:4" x14ac:dyDescent="0.25">
      <c r="D3445" s="188"/>
    </row>
    <row r="3446" spans="4:4" x14ac:dyDescent="0.25">
      <c r="D3446" s="188"/>
    </row>
    <row r="3447" spans="4:4" x14ac:dyDescent="0.25">
      <c r="D3447" s="188"/>
    </row>
    <row r="3448" spans="4:4" x14ac:dyDescent="0.25">
      <c r="D3448" s="188"/>
    </row>
    <row r="3449" spans="4:4" x14ac:dyDescent="0.25">
      <c r="D3449" s="188"/>
    </row>
    <row r="3450" spans="4:4" x14ac:dyDescent="0.25">
      <c r="D3450" s="188"/>
    </row>
    <row r="3451" spans="4:4" x14ac:dyDescent="0.25">
      <c r="D3451" s="188"/>
    </row>
    <row r="3452" spans="4:4" x14ac:dyDescent="0.25">
      <c r="D3452" s="188"/>
    </row>
    <row r="3453" spans="4:4" x14ac:dyDescent="0.25">
      <c r="D3453" s="188"/>
    </row>
    <row r="3454" spans="4:4" x14ac:dyDescent="0.25">
      <c r="D3454" s="188"/>
    </row>
    <row r="3455" spans="4:4" x14ac:dyDescent="0.25">
      <c r="D3455" s="188"/>
    </row>
    <row r="3456" spans="4:4" x14ac:dyDescent="0.25">
      <c r="D3456" s="188"/>
    </row>
    <row r="3457" spans="4:4" x14ac:dyDescent="0.25">
      <c r="D3457" s="188"/>
    </row>
    <row r="3458" spans="4:4" x14ac:dyDescent="0.25">
      <c r="D3458" s="188"/>
    </row>
    <row r="3459" spans="4:4" x14ac:dyDescent="0.25">
      <c r="D3459" s="188"/>
    </row>
    <row r="3460" spans="4:4" x14ac:dyDescent="0.25">
      <c r="D3460" s="188"/>
    </row>
    <row r="3461" spans="4:4" x14ac:dyDescent="0.25">
      <c r="D3461" s="188"/>
    </row>
    <row r="3462" spans="4:4" x14ac:dyDescent="0.25">
      <c r="D3462" s="188"/>
    </row>
    <row r="3463" spans="4:4" x14ac:dyDescent="0.25">
      <c r="D3463" s="188"/>
    </row>
    <row r="3464" spans="4:4" x14ac:dyDescent="0.25">
      <c r="D3464" s="188"/>
    </row>
    <row r="3465" spans="4:4" x14ac:dyDescent="0.25">
      <c r="D3465" s="188"/>
    </row>
    <row r="3466" spans="4:4" x14ac:dyDescent="0.25">
      <c r="D3466" s="188"/>
    </row>
    <row r="3467" spans="4:4" x14ac:dyDescent="0.25">
      <c r="D3467" s="188"/>
    </row>
    <row r="3468" spans="4:4" x14ac:dyDescent="0.25">
      <c r="D3468" s="188"/>
    </row>
    <row r="3469" spans="4:4" x14ac:dyDescent="0.25">
      <c r="D3469" s="188"/>
    </row>
    <row r="3470" spans="4:4" x14ac:dyDescent="0.25">
      <c r="D3470" s="188"/>
    </row>
    <row r="3471" spans="4:4" x14ac:dyDescent="0.25">
      <c r="D3471" s="188"/>
    </row>
    <row r="3472" spans="4:4" x14ac:dyDescent="0.25">
      <c r="D3472" s="188"/>
    </row>
    <row r="3473" spans="4:4" x14ac:dyDescent="0.25">
      <c r="D3473" s="188"/>
    </row>
    <row r="3474" spans="4:4" x14ac:dyDescent="0.25">
      <c r="D3474" s="188"/>
    </row>
    <row r="3475" spans="4:4" x14ac:dyDescent="0.25">
      <c r="D3475" s="188"/>
    </row>
    <row r="3476" spans="4:4" x14ac:dyDescent="0.25">
      <c r="D3476" s="188"/>
    </row>
    <row r="3477" spans="4:4" x14ac:dyDescent="0.25">
      <c r="D3477" s="188"/>
    </row>
    <row r="3478" spans="4:4" x14ac:dyDescent="0.25">
      <c r="D3478" s="188"/>
    </row>
    <row r="3479" spans="4:4" x14ac:dyDescent="0.25">
      <c r="D3479" s="188"/>
    </row>
    <row r="3480" spans="4:4" x14ac:dyDescent="0.25">
      <c r="D3480" s="188"/>
    </row>
    <row r="3481" spans="4:4" x14ac:dyDescent="0.25">
      <c r="D3481" s="188"/>
    </row>
    <row r="3482" spans="4:4" x14ac:dyDescent="0.25">
      <c r="D3482" s="188"/>
    </row>
    <row r="3483" spans="4:4" x14ac:dyDescent="0.25">
      <c r="D3483" s="188"/>
    </row>
    <row r="3484" spans="4:4" x14ac:dyDescent="0.25">
      <c r="D3484" s="188"/>
    </row>
    <row r="3485" spans="4:4" x14ac:dyDescent="0.25">
      <c r="D3485" s="188"/>
    </row>
    <row r="3486" spans="4:4" x14ac:dyDescent="0.25">
      <c r="D3486" s="188"/>
    </row>
    <row r="3487" spans="4:4" x14ac:dyDescent="0.25">
      <c r="D3487" s="188"/>
    </row>
    <row r="3488" spans="4:4" x14ac:dyDescent="0.25">
      <c r="D3488" s="188"/>
    </row>
    <row r="3489" spans="4:4" x14ac:dyDescent="0.25">
      <c r="D3489" s="188"/>
    </row>
    <row r="3490" spans="4:4" x14ac:dyDescent="0.25">
      <c r="D3490" s="188"/>
    </row>
    <row r="3491" spans="4:4" x14ac:dyDescent="0.25">
      <c r="D3491" s="188"/>
    </row>
    <row r="3492" spans="4:4" x14ac:dyDescent="0.25">
      <c r="D3492" s="188"/>
    </row>
    <row r="3493" spans="4:4" x14ac:dyDescent="0.25">
      <c r="D3493" s="188"/>
    </row>
    <row r="3494" spans="4:4" x14ac:dyDescent="0.25">
      <c r="D3494" s="188"/>
    </row>
    <row r="3495" spans="4:4" x14ac:dyDescent="0.25">
      <c r="D3495" s="188"/>
    </row>
    <row r="3496" spans="4:4" x14ac:dyDescent="0.25">
      <c r="D3496" s="188"/>
    </row>
    <row r="3497" spans="4:4" x14ac:dyDescent="0.25">
      <c r="D3497" s="188"/>
    </row>
    <row r="3498" spans="4:4" x14ac:dyDescent="0.25">
      <c r="D3498" s="188"/>
    </row>
    <row r="3499" spans="4:4" x14ac:dyDescent="0.25">
      <c r="D3499" s="188"/>
    </row>
    <row r="3500" spans="4:4" x14ac:dyDescent="0.25">
      <c r="D3500" s="188"/>
    </row>
    <row r="3501" spans="4:4" x14ac:dyDescent="0.25">
      <c r="D3501" s="188"/>
    </row>
    <row r="3502" spans="4:4" x14ac:dyDescent="0.25">
      <c r="D3502" s="188"/>
    </row>
    <row r="3503" spans="4:4" x14ac:dyDescent="0.25">
      <c r="D3503" s="188"/>
    </row>
    <row r="3504" spans="4:4" x14ac:dyDescent="0.25">
      <c r="D3504" s="188"/>
    </row>
    <row r="3505" spans="4:4" x14ac:dyDescent="0.25">
      <c r="D3505" s="188"/>
    </row>
    <row r="3506" spans="4:4" x14ac:dyDescent="0.25">
      <c r="D3506" s="188"/>
    </row>
    <row r="3507" spans="4:4" x14ac:dyDescent="0.25">
      <c r="D3507" s="188"/>
    </row>
    <row r="3508" spans="4:4" x14ac:dyDescent="0.25">
      <c r="D3508" s="188"/>
    </row>
    <row r="3509" spans="4:4" x14ac:dyDescent="0.25">
      <c r="D3509" s="188"/>
    </row>
    <row r="3510" spans="4:4" x14ac:dyDescent="0.25">
      <c r="D3510" s="188"/>
    </row>
    <row r="3511" spans="4:4" x14ac:dyDescent="0.25">
      <c r="D3511" s="188"/>
    </row>
    <row r="3512" spans="4:4" x14ac:dyDescent="0.25">
      <c r="D3512" s="188"/>
    </row>
    <row r="3513" spans="4:4" x14ac:dyDescent="0.25">
      <c r="D3513" s="188"/>
    </row>
    <row r="3514" spans="4:4" x14ac:dyDescent="0.25">
      <c r="D3514" s="188"/>
    </row>
    <row r="3515" spans="4:4" x14ac:dyDescent="0.25">
      <c r="D3515" s="188"/>
    </row>
    <row r="3516" spans="4:4" x14ac:dyDescent="0.25">
      <c r="D3516" s="188"/>
    </row>
    <row r="3517" spans="4:4" x14ac:dyDescent="0.25">
      <c r="D3517" s="188"/>
    </row>
    <row r="3518" spans="4:4" x14ac:dyDescent="0.25">
      <c r="D3518" s="188"/>
    </row>
    <row r="3519" spans="4:4" x14ac:dyDescent="0.25">
      <c r="D3519" s="188"/>
    </row>
    <row r="3520" spans="4:4" x14ac:dyDescent="0.25">
      <c r="D3520" s="188"/>
    </row>
    <row r="3521" spans="4:4" x14ac:dyDescent="0.25">
      <c r="D3521" s="188"/>
    </row>
    <row r="3522" spans="4:4" x14ac:dyDescent="0.25">
      <c r="D3522" s="188"/>
    </row>
    <row r="3523" spans="4:4" x14ac:dyDescent="0.25">
      <c r="D3523" s="188"/>
    </row>
    <row r="3524" spans="4:4" x14ac:dyDescent="0.25">
      <c r="D3524" s="188"/>
    </row>
    <row r="3525" spans="4:4" x14ac:dyDescent="0.25">
      <c r="D3525" s="188"/>
    </row>
    <row r="3526" spans="4:4" x14ac:dyDescent="0.25">
      <c r="D3526" s="188"/>
    </row>
    <row r="3527" spans="4:4" x14ac:dyDescent="0.25">
      <c r="D3527" s="188"/>
    </row>
    <row r="3528" spans="4:4" x14ac:dyDescent="0.25">
      <c r="D3528" s="188"/>
    </row>
    <row r="3529" spans="4:4" x14ac:dyDescent="0.25">
      <c r="D3529" s="188"/>
    </row>
    <row r="3530" spans="4:4" x14ac:dyDescent="0.25">
      <c r="D3530" s="188"/>
    </row>
    <row r="3531" spans="4:4" x14ac:dyDescent="0.25">
      <c r="D3531" s="188"/>
    </row>
    <row r="3532" spans="4:4" x14ac:dyDescent="0.25">
      <c r="D3532" s="188"/>
    </row>
    <row r="3533" spans="4:4" x14ac:dyDescent="0.25">
      <c r="D3533" s="188"/>
    </row>
    <row r="3534" spans="4:4" x14ac:dyDescent="0.25">
      <c r="D3534" s="188"/>
    </row>
    <row r="3535" spans="4:4" x14ac:dyDescent="0.25">
      <c r="D3535" s="188"/>
    </row>
    <row r="3536" spans="4:4" x14ac:dyDescent="0.25">
      <c r="D3536" s="188"/>
    </row>
    <row r="3537" spans="4:4" x14ac:dyDescent="0.25">
      <c r="D3537" s="188"/>
    </row>
    <row r="3538" spans="4:4" x14ac:dyDescent="0.25">
      <c r="D3538" s="188"/>
    </row>
    <row r="3539" spans="4:4" x14ac:dyDescent="0.25">
      <c r="D3539" s="188"/>
    </row>
    <row r="3540" spans="4:4" x14ac:dyDescent="0.25">
      <c r="D3540" s="188"/>
    </row>
    <row r="3541" spans="4:4" x14ac:dyDescent="0.25">
      <c r="D3541" s="188"/>
    </row>
    <row r="3542" spans="4:4" x14ac:dyDescent="0.25">
      <c r="D3542" s="188"/>
    </row>
    <row r="3543" spans="4:4" x14ac:dyDescent="0.25">
      <c r="D3543" s="188"/>
    </row>
    <row r="3544" spans="4:4" x14ac:dyDescent="0.25">
      <c r="D3544" s="188"/>
    </row>
    <row r="3545" spans="4:4" x14ac:dyDescent="0.25">
      <c r="D3545" s="188"/>
    </row>
    <row r="3546" spans="4:4" x14ac:dyDescent="0.25">
      <c r="D3546" s="188"/>
    </row>
    <row r="3547" spans="4:4" x14ac:dyDescent="0.25">
      <c r="D3547" s="188"/>
    </row>
    <row r="3548" spans="4:4" x14ac:dyDescent="0.25">
      <c r="D3548" s="188"/>
    </row>
    <row r="3549" spans="4:4" x14ac:dyDescent="0.25">
      <c r="D3549" s="188"/>
    </row>
    <row r="3550" spans="4:4" x14ac:dyDescent="0.25">
      <c r="D3550" s="188"/>
    </row>
    <row r="3551" spans="4:4" x14ac:dyDescent="0.25">
      <c r="D3551" s="188"/>
    </row>
    <row r="3552" spans="4:4" x14ac:dyDescent="0.25">
      <c r="D3552" s="188"/>
    </row>
    <row r="3553" spans="4:4" x14ac:dyDescent="0.25">
      <c r="D3553" s="188"/>
    </row>
    <row r="3554" spans="4:4" x14ac:dyDescent="0.25">
      <c r="D3554" s="188"/>
    </row>
    <row r="3555" spans="4:4" x14ac:dyDescent="0.25">
      <c r="D3555" s="188"/>
    </row>
    <row r="3556" spans="4:4" x14ac:dyDescent="0.25">
      <c r="D3556" s="188"/>
    </row>
    <row r="3557" spans="4:4" x14ac:dyDescent="0.25">
      <c r="D3557" s="188"/>
    </row>
    <row r="3558" spans="4:4" x14ac:dyDescent="0.25">
      <c r="D3558" s="188"/>
    </row>
    <row r="3559" spans="4:4" x14ac:dyDescent="0.25">
      <c r="D3559" s="188"/>
    </row>
    <row r="3560" spans="4:4" x14ac:dyDescent="0.25">
      <c r="D3560" s="188"/>
    </row>
    <row r="3561" spans="4:4" x14ac:dyDescent="0.25">
      <c r="D3561" s="188"/>
    </row>
    <row r="3562" spans="4:4" x14ac:dyDescent="0.25">
      <c r="D3562" s="188"/>
    </row>
    <row r="3563" spans="4:4" x14ac:dyDescent="0.25">
      <c r="D3563" s="188"/>
    </row>
    <row r="3564" spans="4:4" x14ac:dyDescent="0.25">
      <c r="D3564" s="188"/>
    </row>
    <row r="3565" spans="4:4" x14ac:dyDescent="0.25">
      <c r="D3565" s="188"/>
    </row>
    <row r="3566" spans="4:4" x14ac:dyDescent="0.25">
      <c r="D3566" s="188"/>
    </row>
    <row r="3567" spans="4:4" x14ac:dyDescent="0.25">
      <c r="D3567" s="188"/>
    </row>
    <row r="3568" spans="4:4" x14ac:dyDescent="0.25">
      <c r="D3568" s="188"/>
    </row>
    <row r="3569" spans="4:4" x14ac:dyDescent="0.25">
      <c r="D3569" s="188"/>
    </row>
    <row r="3570" spans="4:4" x14ac:dyDescent="0.25">
      <c r="D3570" s="188"/>
    </row>
    <row r="3571" spans="4:4" x14ac:dyDescent="0.25">
      <c r="D3571" s="188"/>
    </row>
    <row r="3572" spans="4:4" x14ac:dyDescent="0.25">
      <c r="D3572" s="188"/>
    </row>
    <row r="3573" spans="4:4" x14ac:dyDescent="0.25">
      <c r="D3573" s="188"/>
    </row>
    <row r="3574" spans="4:4" x14ac:dyDescent="0.25">
      <c r="D3574" s="188"/>
    </row>
    <row r="3575" spans="4:4" x14ac:dyDescent="0.25">
      <c r="D3575" s="188"/>
    </row>
    <row r="3576" spans="4:4" x14ac:dyDescent="0.25">
      <c r="D3576" s="188"/>
    </row>
    <row r="3577" spans="4:4" x14ac:dyDescent="0.25">
      <c r="D3577" s="188"/>
    </row>
    <row r="3578" spans="4:4" x14ac:dyDescent="0.25">
      <c r="D3578" s="188"/>
    </row>
    <row r="3579" spans="4:4" x14ac:dyDescent="0.25">
      <c r="D3579" s="188"/>
    </row>
    <row r="3580" spans="4:4" x14ac:dyDescent="0.25">
      <c r="D3580" s="188"/>
    </row>
    <row r="3581" spans="4:4" x14ac:dyDescent="0.25">
      <c r="D3581" s="188"/>
    </row>
    <row r="3582" spans="4:4" x14ac:dyDescent="0.25">
      <c r="D3582" s="188"/>
    </row>
    <row r="3583" spans="4:4" x14ac:dyDescent="0.25">
      <c r="D3583" s="188"/>
    </row>
    <row r="3584" spans="4:4" x14ac:dyDescent="0.25">
      <c r="D3584" s="188"/>
    </row>
    <row r="3585" spans="4:4" x14ac:dyDescent="0.25">
      <c r="D3585" s="188"/>
    </row>
    <row r="3586" spans="4:4" x14ac:dyDescent="0.25">
      <c r="D3586" s="188"/>
    </row>
    <row r="3587" spans="4:4" x14ac:dyDescent="0.25">
      <c r="D3587" s="188"/>
    </row>
    <row r="3588" spans="4:4" x14ac:dyDescent="0.25">
      <c r="D3588" s="188"/>
    </row>
    <row r="3589" spans="4:4" x14ac:dyDescent="0.25">
      <c r="D3589" s="188"/>
    </row>
    <row r="3590" spans="4:4" x14ac:dyDescent="0.25">
      <c r="D3590" s="188"/>
    </row>
    <row r="3591" spans="4:4" x14ac:dyDescent="0.25">
      <c r="D3591" s="188"/>
    </row>
    <row r="3592" spans="4:4" x14ac:dyDescent="0.25">
      <c r="D3592" s="188"/>
    </row>
    <row r="3593" spans="4:4" x14ac:dyDescent="0.25">
      <c r="D3593" s="188"/>
    </row>
    <row r="3594" spans="4:4" x14ac:dyDescent="0.25">
      <c r="D3594" s="188"/>
    </row>
    <row r="3595" spans="4:4" x14ac:dyDescent="0.25">
      <c r="D3595" s="188"/>
    </row>
    <row r="3596" spans="4:4" x14ac:dyDescent="0.25">
      <c r="D3596" s="188"/>
    </row>
    <row r="3597" spans="4:4" x14ac:dyDescent="0.25">
      <c r="D3597" s="188"/>
    </row>
    <row r="3598" spans="4:4" x14ac:dyDescent="0.25">
      <c r="D3598" s="188"/>
    </row>
    <row r="3599" spans="4:4" x14ac:dyDescent="0.25">
      <c r="D3599" s="188"/>
    </row>
    <row r="3600" spans="4:4" x14ac:dyDescent="0.25">
      <c r="D3600" s="188"/>
    </row>
    <row r="3601" spans="4:4" x14ac:dyDescent="0.25">
      <c r="D3601" s="188"/>
    </row>
    <row r="3602" spans="4:4" x14ac:dyDescent="0.25">
      <c r="D3602" s="188"/>
    </row>
    <row r="3603" spans="4:4" x14ac:dyDescent="0.25">
      <c r="D3603" s="188"/>
    </row>
    <row r="3604" spans="4:4" x14ac:dyDescent="0.25">
      <c r="D3604" s="188"/>
    </row>
    <row r="3605" spans="4:4" x14ac:dyDescent="0.25">
      <c r="D3605" s="188"/>
    </row>
    <row r="3606" spans="4:4" x14ac:dyDescent="0.25">
      <c r="D3606" s="188"/>
    </row>
    <row r="3607" spans="4:4" x14ac:dyDescent="0.25">
      <c r="D3607" s="188"/>
    </row>
    <row r="3608" spans="4:4" x14ac:dyDescent="0.25">
      <c r="D3608" s="188"/>
    </row>
    <row r="3609" spans="4:4" x14ac:dyDescent="0.25">
      <c r="D3609" s="188"/>
    </row>
    <row r="3610" spans="4:4" x14ac:dyDescent="0.25">
      <c r="D3610" s="188"/>
    </row>
    <row r="3611" spans="4:4" x14ac:dyDescent="0.25">
      <c r="D3611" s="188"/>
    </row>
    <row r="3612" spans="4:4" x14ac:dyDescent="0.25">
      <c r="D3612" s="188"/>
    </row>
    <row r="3613" spans="4:4" x14ac:dyDescent="0.25">
      <c r="D3613" s="188"/>
    </row>
    <row r="3614" spans="4:4" x14ac:dyDescent="0.25">
      <c r="D3614" s="188"/>
    </row>
    <row r="3615" spans="4:4" x14ac:dyDescent="0.25">
      <c r="D3615" s="188"/>
    </row>
    <row r="3616" spans="4:4" x14ac:dyDescent="0.25">
      <c r="D3616" s="188"/>
    </row>
    <row r="3617" spans="4:4" x14ac:dyDescent="0.25">
      <c r="D3617" s="188"/>
    </row>
    <row r="3618" spans="4:4" x14ac:dyDescent="0.25">
      <c r="D3618" s="188"/>
    </row>
    <row r="3619" spans="4:4" x14ac:dyDescent="0.25">
      <c r="D3619" s="188"/>
    </row>
    <row r="3620" spans="4:4" x14ac:dyDescent="0.25">
      <c r="D3620" s="188"/>
    </row>
    <row r="3621" spans="4:4" x14ac:dyDescent="0.25">
      <c r="D3621" s="188"/>
    </row>
    <row r="3622" spans="4:4" x14ac:dyDescent="0.25">
      <c r="D3622" s="188"/>
    </row>
    <row r="3623" spans="4:4" x14ac:dyDescent="0.25">
      <c r="D3623" s="188"/>
    </row>
    <row r="3624" spans="4:4" x14ac:dyDescent="0.25">
      <c r="D3624" s="188"/>
    </row>
    <row r="3625" spans="4:4" x14ac:dyDescent="0.25">
      <c r="D3625" s="188"/>
    </row>
    <row r="3626" spans="4:4" x14ac:dyDescent="0.25">
      <c r="D3626" s="188"/>
    </row>
    <row r="3627" spans="4:4" x14ac:dyDescent="0.25">
      <c r="D3627" s="188"/>
    </row>
    <row r="3628" spans="4:4" x14ac:dyDescent="0.25">
      <c r="D3628" s="188"/>
    </row>
    <row r="3629" spans="4:4" x14ac:dyDescent="0.25">
      <c r="D3629" s="188"/>
    </row>
    <row r="3630" spans="4:4" x14ac:dyDescent="0.25">
      <c r="D3630" s="188"/>
    </row>
    <row r="3631" spans="4:4" x14ac:dyDescent="0.25">
      <c r="D3631" s="188"/>
    </row>
    <row r="3632" spans="4:4" x14ac:dyDescent="0.25">
      <c r="D3632" s="188"/>
    </row>
    <row r="3633" spans="4:4" x14ac:dyDescent="0.25">
      <c r="D3633" s="188"/>
    </row>
    <row r="3634" spans="4:4" x14ac:dyDescent="0.25">
      <c r="D3634" s="188"/>
    </row>
    <row r="3635" spans="4:4" x14ac:dyDescent="0.25">
      <c r="D3635" s="188"/>
    </row>
    <row r="3636" spans="4:4" x14ac:dyDescent="0.25">
      <c r="D3636" s="188"/>
    </row>
    <row r="3637" spans="4:4" x14ac:dyDescent="0.25">
      <c r="D3637" s="188"/>
    </row>
    <row r="3638" spans="4:4" x14ac:dyDescent="0.25">
      <c r="D3638" s="188"/>
    </row>
    <row r="3639" spans="4:4" x14ac:dyDescent="0.25">
      <c r="D3639" s="188"/>
    </row>
    <row r="3640" spans="4:4" x14ac:dyDescent="0.25">
      <c r="D3640" s="188"/>
    </row>
    <row r="3641" spans="4:4" x14ac:dyDescent="0.25">
      <c r="D3641" s="188"/>
    </row>
    <row r="3642" spans="4:4" x14ac:dyDescent="0.25">
      <c r="D3642" s="188"/>
    </row>
    <row r="3643" spans="4:4" x14ac:dyDescent="0.25">
      <c r="D3643" s="188"/>
    </row>
    <row r="3644" spans="4:4" x14ac:dyDescent="0.25">
      <c r="D3644" s="188"/>
    </row>
    <row r="3645" spans="4:4" x14ac:dyDescent="0.25">
      <c r="D3645" s="188"/>
    </row>
    <row r="3646" spans="4:4" x14ac:dyDescent="0.25">
      <c r="D3646" s="188"/>
    </row>
    <row r="3647" spans="4:4" x14ac:dyDescent="0.25">
      <c r="D3647" s="188"/>
    </row>
    <row r="3648" spans="4:4" x14ac:dyDescent="0.25">
      <c r="D3648" s="188"/>
    </row>
    <row r="3649" spans="4:4" x14ac:dyDescent="0.25">
      <c r="D3649" s="188"/>
    </row>
    <row r="3650" spans="4:4" x14ac:dyDescent="0.25">
      <c r="D3650" s="188"/>
    </row>
    <row r="3651" spans="4:4" x14ac:dyDescent="0.25">
      <c r="D3651" s="188"/>
    </row>
    <row r="3652" spans="4:4" x14ac:dyDescent="0.25">
      <c r="D3652" s="188"/>
    </row>
    <row r="3653" spans="4:4" x14ac:dyDescent="0.25">
      <c r="D3653" s="188"/>
    </row>
    <row r="3654" spans="4:4" x14ac:dyDescent="0.25">
      <c r="D3654" s="188"/>
    </row>
    <row r="3655" spans="4:4" x14ac:dyDescent="0.25">
      <c r="D3655" s="188"/>
    </row>
    <row r="3656" spans="4:4" x14ac:dyDescent="0.25">
      <c r="D3656" s="188"/>
    </row>
    <row r="3657" spans="4:4" x14ac:dyDescent="0.25">
      <c r="D3657" s="188"/>
    </row>
    <row r="3658" spans="4:4" x14ac:dyDescent="0.25">
      <c r="D3658" s="188"/>
    </row>
    <row r="3659" spans="4:4" x14ac:dyDescent="0.25">
      <c r="D3659" s="188"/>
    </row>
    <row r="3660" spans="4:4" x14ac:dyDescent="0.25">
      <c r="D3660" s="188"/>
    </row>
    <row r="3661" spans="4:4" x14ac:dyDescent="0.25">
      <c r="D3661" s="188"/>
    </row>
    <row r="3662" spans="4:4" x14ac:dyDescent="0.25">
      <c r="D3662" s="188"/>
    </row>
    <row r="3663" spans="4:4" x14ac:dyDescent="0.25">
      <c r="D3663" s="188"/>
    </row>
    <row r="3664" spans="4:4" x14ac:dyDescent="0.25">
      <c r="D3664" s="188"/>
    </row>
    <row r="3665" spans="4:4" x14ac:dyDescent="0.25">
      <c r="D3665" s="188"/>
    </row>
    <row r="3666" spans="4:4" x14ac:dyDescent="0.25">
      <c r="D3666" s="188"/>
    </row>
    <row r="3667" spans="4:4" x14ac:dyDescent="0.25">
      <c r="D3667" s="188"/>
    </row>
    <row r="3668" spans="4:4" x14ac:dyDescent="0.25">
      <c r="D3668" s="188"/>
    </row>
    <row r="3669" spans="4:4" x14ac:dyDescent="0.25">
      <c r="D3669" s="188"/>
    </row>
    <row r="3670" spans="4:4" x14ac:dyDescent="0.25">
      <c r="D3670" s="188"/>
    </row>
    <row r="3671" spans="4:4" x14ac:dyDescent="0.25">
      <c r="D3671" s="188"/>
    </row>
    <row r="3672" spans="4:4" x14ac:dyDescent="0.25">
      <c r="D3672" s="188"/>
    </row>
    <row r="3673" spans="4:4" x14ac:dyDescent="0.25">
      <c r="D3673" s="188"/>
    </row>
    <row r="3674" spans="4:4" x14ac:dyDescent="0.25">
      <c r="D3674" s="188"/>
    </row>
    <row r="3675" spans="4:4" x14ac:dyDescent="0.25">
      <c r="D3675" s="188"/>
    </row>
    <row r="3676" spans="4:4" x14ac:dyDescent="0.25">
      <c r="D3676" s="188"/>
    </row>
    <row r="3677" spans="4:4" x14ac:dyDescent="0.25">
      <c r="D3677" s="188"/>
    </row>
    <row r="3678" spans="4:4" x14ac:dyDescent="0.25">
      <c r="D3678" s="188"/>
    </row>
    <row r="3679" spans="4:4" x14ac:dyDescent="0.25">
      <c r="D3679" s="188"/>
    </row>
    <row r="3680" spans="4:4" x14ac:dyDescent="0.25">
      <c r="D3680" s="188"/>
    </row>
    <row r="3681" spans="4:4" x14ac:dyDescent="0.25">
      <c r="D3681" s="188"/>
    </row>
    <row r="3682" spans="4:4" x14ac:dyDescent="0.25">
      <c r="D3682" s="188"/>
    </row>
    <row r="3683" spans="4:4" x14ac:dyDescent="0.25">
      <c r="D3683" s="188"/>
    </row>
    <row r="3684" spans="4:4" x14ac:dyDescent="0.25">
      <c r="D3684" s="188"/>
    </row>
    <row r="3685" spans="4:4" x14ac:dyDescent="0.25">
      <c r="D3685" s="188"/>
    </row>
    <row r="3686" spans="4:4" x14ac:dyDescent="0.25">
      <c r="D3686" s="188"/>
    </row>
    <row r="3687" spans="4:4" x14ac:dyDescent="0.25">
      <c r="D3687" s="188"/>
    </row>
    <row r="3688" spans="4:4" x14ac:dyDescent="0.25">
      <c r="D3688" s="188"/>
    </row>
    <row r="3689" spans="4:4" x14ac:dyDescent="0.25">
      <c r="D3689" s="188"/>
    </row>
    <row r="3690" spans="4:4" x14ac:dyDescent="0.25">
      <c r="D3690" s="188"/>
    </row>
    <row r="3691" spans="4:4" x14ac:dyDescent="0.25">
      <c r="D3691" s="188"/>
    </row>
    <row r="3692" spans="4:4" x14ac:dyDescent="0.25">
      <c r="D3692" s="188"/>
    </row>
    <row r="3693" spans="4:4" x14ac:dyDescent="0.25">
      <c r="D3693" s="188"/>
    </row>
    <row r="3694" spans="4:4" x14ac:dyDescent="0.25">
      <c r="D3694" s="188"/>
    </row>
    <row r="3695" spans="4:4" x14ac:dyDescent="0.25">
      <c r="D3695" s="188"/>
    </row>
    <row r="3696" spans="4:4" x14ac:dyDescent="0.25">
      <c r="D3696" s="188"/>
    </row>
    <row r="3697" spans="4:4" x14ac:dyDescent="0.25">
      <c r="D3697" s="188"/>
    </row>
    <row r="3698" spans="4:4" x14ac:dyDescent="0.25">
      <c r="D3698" s="188"/>
    </row>
    <row r="3699" spans="4:4" x14ac:dyDescent="0.25">
      <c r="D3699" s="188"/>
    </row>
    <row r="3700" spans="4:4" x14ac:dyDescent="0.25">
      <c r="D3700" s="188"/>
    </row>
    <row r="3701" spans="4:4" x14ac:dyDescent="0.25">
      <c r="D3701" s="188"/>
    </row>
    <row r="3702" spans="4:4" x14ac:dyDescent="0.25">
      <c r="D3702" s="188"/>
    </row>
    <row r="3703" spans="4:4" x14ac:dyDescent="0.25">
      <c r="D3703" s="188"/>
    </row>
    <row r="3704" spans="4:4" x14ac:dyDescent="0.25">
      <c r="D3704" s="188"/>
    </row>
    <row r="3705" spans="4:4" x14ac:dyDescent="0.25">
      <c r="D3705" s="188"/>
    </row>
    <row r="3706" spans="4:4" x14ac:dyDescent="0.25">
      <c r="D3706" s="188"/>
    </row>
    <row r="3707" spans="4:4" x14ac:dyDescent="0.25">
      <c r="D3707" s="188"/>
    </row>
    <row r="3708" spans="4:4" x14ac:dyDescent="0.25">
      <c r="D3708" s="188"/>
    </row>
    <row r="3709" spans="4:4" x14ac:dyDescent="0.25">
      <c r="D3709" s="188"/>
    </row>
    <row r="3710" spans="4:4" x14ac:dyDescent="0.25">
      <c r="D3710" s="188"/>
    </row>
    <row r="3711" spans="4:4" x14ac:dyDescent="0.25">
      <c r="D3711" s="188"/>
    </row>
    <row r="3712" spans="4:4" x14ac:dyDescent="0.25">
      <c r="D3712" s="188"/>
    </row>
    <row r="3713" spans="4:4" x14ac:dyDescent="0.25">
      <c r="D3713" s="188"/>
    </row>
    <row r="3714" spans="4:4" x14ac:dyDescent="0.25">
      <c r="D3714" s="188"/>
    </row>
    <row r="3715" spans="4:4" x14ac:dyDescent="0.25">
      <c r="D3715" s="188"/>
    </row>
    <row r="3716" spans="4:4" x14ac:dyDescent="0.25">
      <c r="D3716" s="188"/>
    </row>
    <row r="3717" spans="4:4" x14ac:dyDescent="0.25">
      <c r="D3717" s="188"/>
    </row>
    <row r="3718" spans="4:4" x14ac:dyDescent="0.25">
      <c r="D3718" s="188"/>
    </row>
    <row r="3719" spans="4:4" x14ac:dyDescent="0.25">
      <c r="D3719" s="188"/>
    </row>
    <row r="3720" spans="4:4" x14ac:dyDescent="0.25">
      <c r="D3720" s="188"/>
    </row>
    <row r="3721" spans="4:4" x14ac:dyDescent="0.25">
      <c r="D3721" s="188"/>
    </row>
    <row r="3722" spans="4:4" x14ac:dyDescent="0.25">
      <c r="D3722" s="188"/>
    </row>
    <row r="3723" spans="4:4" x14ac:dyDescent="0.25">
      <c r="D3723" s="188"/>
    </row>
    <row r="3724" spans="4:4" x14ac:dyDescent="0.25">
      <c r="D3724" s="188"/>
    </row>
    <row r="3725" spans="4:4" x14ac:dyDescent="0.25">
      <c r="D3725" s="188"/>
    </row>
    <row r="3726" spans="4:4" x14ac:dyDescent="0.25">
      <c r="D3726" s="188"/>
    </row>
    <row r="3727" spans="4:4" x14ac:dyDescent="0.25">
      <c r="D3727" s="188"/>
    </row>
    <row r="3728" spans="4:4" x14ac:dyDescent="0.25">
      <c r="D3728" s="188"/>
    </row>
    <row r="3729" spans="4:4" x14ac:dyDescent="0.25">
      <c r="D3729" s="188"/>
    </row>
    <row r="3730" spans="4:4" x14ac:dyDescent="0.25">
      <c r="D3730" s="188"/>
    </row>
    <row r="3731" spans="4:4" x14ac:dyDescent="0.25">
      <c r="D3731" s="188"/>
    </row>
    <row r="3732" spans="4:4" x14ac:dyDescent="0.25">
      <c r="D3732" s="188"/>
    </row>
    <row r="3733" spans="4:4" x14ac:dyDescent="0.25">
      <c r="D3733" s="188"/>
    </row>
    <row r="3734" spans="4:4" x14ac:dyDescent="0.25">
      <c r="D3734" s="188"/>
    </row>
    <row r="3735" spans="4:4" x14ac:dyDescent="0.25">
      <c r="D3735" s="188"/>
    </row>
    <row r="3736" spans="4:4" x14ac:dyDescent="0.25">
      <c r="D3736" s="188"/>
    </row>
    <row r="3737" spans="4:4" x14ac:dyDescent="0.25">
      <c r="D3737" s="188"/>
    </row>
    <row r="3738" spans="4:4" x14ac:dyDescent="0.25">
      <c r="D3738" s="188"/>
    </row>
    <row r="3739" spans="4:4" x14ac:dyDescent="0.25">
      <c r="D3739" s="188"/>
    </row>
    <row r="3740" spans="4:4" x14ac:dyDescent="0.25">
      <c r="D3740" s="188"/>
    </row>
    <row r="3741" spans="4:4" x14ac:dyDescent="0.25">
      <c r="D3741" s="188"/>
    </row>
    <row r="3742" spans="4:4" x14ac:dyDescent="0.25">
      <c r="D3742" s="188"/>
    </row>
    <row r="3743" spans="4:4" x14ac:dyDescent="0.25">
      <c r="D3743" s="188"/>
    </row>
    <row r="3744" spans="4:4" x14ac:dyDescent="0.25">
      <c r="D3744" s="188"/>
    </row>
    <row r="3745" spans="4:4" x14ac:dyDescent="0.25">
      <c r="D3745" s="188"/>
    </row>
    <row r="3746" spans="4:4" x14ac:dyDescent="0.25">
      <c r="D3746" s="188"/>
    </row>
    <row r="3747" spans="4:4" x14ac:dyDescent="0.25">
      <c r="D3747" s="188"/>
    </row>
    <row r="3748" spans="4:4" x14ac:dyDescent="0.25">
      <c r="D3748" s="188"/>
    </row>
    <row r="3749" spans="4:4" x14ac:dyDescent="0.25">
      <c r="D3749" s="188"/>
    </row>
    <row r="3750" spans="4:4" x14ac:dyDescent="0.25">
      <c r="D3750" s="188"/>
    </row>
    <row r="3751" spans="4:4" x14ac:dyDescent="0.25">
      <c r="D3751" s="188"/>
    </row>
    <row r="3752" spans="4:4" x14ac:dyDescent="0.25">
      <c r="D3752" s="188"/>
    </row>
    <row r="3753" spans="4:4" x14ac:dyDescent="0.25">
      <c r="D3753" s="188"/>
    </row>
    <row r="3754" spans="4:4" x14ac:dyDescent="0.25">
      <c r="D3754" s="188"/>
    </row>
    <row r="3755" spans="4:4" x14ac:dyDescent="0.25">
      <c r="D3755" s="188"/>
    </row>
    <row r="3756" spans="4:4" x14ac:dyDescent="0.25">
      <c r="D3756" s="188"/>
    </row>
    <row r="3757" spans="4:4" x14ac:dyDescent="0.25">
      <c r="D3757" s="188"/>
    </row>
    <row r="3758" spans="4:4" x14ac:dyDescent="0.25">
      <c r="D3758" s="188"/>
    </row>
    <row r="3759" spans="4:4" x14ac:dyDescent="0.25">
      <c r="D3759" s="188"/>
    </row>
    <row r="3760" spans="4:4" x14ac:dyDescent="0.25">
      <c r="D3760" s="188"/>
    </row>
    <row r="3761" spans="4:4" x14ac:dyDescent="0.25">
      <c r="D3761" s="188"/>
    </row>
    <row r="3762" spans="4:4" x14ac:dyDescent="0.25">
      <c r="D3762" s="188"/>
    </row>
    <row r="3763" spans="4:4" x14ac:dyDescent="0.25">
      <c r="D3763" s="188"/>
    </row>
    <row r="3764" spans="4:4" x14ac:dyDescent="0.25">
      <c r="D3764" s="188"/>
    </row>
    <row r="3765" spans="4:4" x14ac:dyDescent="0.25">
      <c r="D3765" s="188"/>
    </row>
    <row r="3766" spans="4:4" x14ac:dyDescent="0.25">
      <c r="D3766" s="188"/>
    </row>
    <row r="3767" spans="4:4" x14ac:dyDescent="0.25">
      <c r="D3767" s="188"/>
    </row>
    <row r="3768" spans="4:4" x14ac:dyDescent="0.25">
      <c r="D3768" s="188"/>
    </row>
    <row r="3769" spans="4:4" x14ac:dyDescent="0.25">
      <c r="D3769" s="188"/>
    </row>
    <row r="3770" spans="4:4" x14ac:dyDescent="0.25">
      <c r="D3770" s="188"/>
    </row>
    <row r="3771" spans="4:4" x14ac:dyDescent="0.25">
      <c r="D3771" s="188"/>
    </row>
    <row r="3772" spans="4:4" x14ac:dyDescent="0.25">
      <c r="D3772" s="188"/>
    </row>
    <row r="3773" spans="4:4" x14ac:dyDescent="0.25">
      <c r="D3773" s="188"/>
    </row>
    <row r="3774" spans="4:4" x14ac:dyDescent="0.25">
      <c r="D3774" s="188"/>
    </row>
    <row r="3775" spans="4:4" x14ac:dyDescent="0.25">
      <c r="D3775" s="188"/>
    </row>
    <row r="3776" spans="4:4" x14ac:dyDescent="0.25">
      <c r="D3776" s="188"/>
    </row>
    <row r="3777" spans="4:4" x14ac:dyDescent="0.25">
      <c r="D3777" s="188"/>
    </row>
    <row r="3778" spans="4:4" x14ac:dyDescent="0.25">
      <c r="D3778" s="188"/>
    </row>
    <row r="3779" spans="4:4" x14ac:dyDescent="0.25">
      <c r="D3779" s="188"/>
    </row>
    <row r="3780" spans="4:4" x14ac:dyDescent="0.25">
      <c r="D3780" s="188"/>
    </row>
    <row r="3781" spans="4:4" x14ac:dyDescent="0.25">
      <c r="D3781" s="188"/>
    </row>
    <row r="3782" spans="4:4" x14ac:dyDescent="0.25">
      <c r="D3782" s="188"/>
    </row>
    <row r="3783" spans="4:4" x14ac:dyDescent="0.25">
      <c r="D3783" s="188"/>
    </row>
    <row r="3784" spans="4:4" x14ac:dyDescent="0.25">
      <c r="D3784" s="188"/>
    </row>
    <row r="3785" spans="4:4" x14ac:dyDescent="0.25">
      <c r="D3785" s="188"/>
    </row>
    <row r="3786" spans="4:4" x14ac:dyDescent="0.25">
      <c r="D3786" s="188"/>
    </row>
    <row r="3787" spans="4:4" x14ac:dyDescent="0.25">
      <c r="D3787" s="188"/>
    </row>
    <row r="3788" spans="4:4" x14ac:dyDescent="0.25">
      <c r="D3788" s="188"/>
    </row>
    <row r="3789" spans="4:4" x14ac:dyDescent="0.25">
      <c r="D3789" s="188"/>
    </row>
    <row r="3790" spans="4:4" x14ac:dyDescent="0.25">
      <c r="D3790" s="188"/>
    </row>
    <row r="3791" spans="4:4" x14ac:dyDescent="0.25">
      <c r="D3791" s="188"/>
    </row>
    <row r="3792" spans="4:4" x14ac:dyDescent="0.25">
      <c r="D3792" s="188"/>
    </row>
    <row r="3793" spans="4:4" x14ac:dyDescent="0.25">
      <c r="D3793" s="188"/>
    </row>
    <row r="3794" spans="4:4" x14ac:dyDescent="0.25">
      <c r="D3794" s="188"/>
    </row>
    <row r="3795" spans="4:4" x14ac:dyDescent="0.25">
      <c r="D3795" s="188"/>
    </row>
    <row r="3796" spans="4:4" x14ac:dyDescent="0.25">
      <c r="D3796" s="188"/>
    </row>
    <row r="3797" spans="4:4" x14ac:dyDescent="0.25">
      <c r="D3797" s="188"/>
    </row>
    <row r="3798" spans="4:4" x14ac:dyDescent="0.25">
      <c r="D3798" s="188"/>
    </row>
    <row r="3799" spans="4:4" x14ac:dyDescent="0.25">
      <c r="D3799" s="188"/>
    </row>
    <row r="3800" spans="4:4" x14ac:dyDescent="0.25">
      <c r="D3800" s="188"/>
    </row>
    <row r="3801" spans="4:4" x14ac:dyDescent="0.25">
      <c r="D3801" s="188"/>
    </row>
    <row r="3802" spans="4:4" x14ac:dyDescent="0.25">
      <c r="D3802" s="188"/>
    </row>
    <row r="3803" spans="4:4" x14ac:dyDescent="0.25">
      <c r="D3803" s="188"/>
    </row>
    <row r="3804" spans="4:4" x14ac:dyDescent="0.25">
      <c r="D3804" s="188"/>
    </row>
    <row r="3805" spans="4:4" x14ac:dyDescent="0.25">
      <c r="D3805" s="188"/>
    </row>
    <row r="3806" spans="4:4" x14ac:dyDescent="0.25">
      <c r="D3806" s="188"/>
    </row>
    <row r="3807" spans="4:4" x14ac:dyDescent="0.25">
      <c r="D3807" s="188"/>
    </row>
    <row r="3808" spans="4:4" x14ac:dyDescent="0.25">
      <c r="D3808" s="188"/>
    </row>
    <row r="3809" spans="4:4" x14ac:dyDescent="0.25">
      <c r="D3809" s="188"/>
    </row>
    <row r="3810" spans="4:4" x14ac:dyDescent="0.25">
      <c r="D3810" s="188"/>
    </row>
    <row r="3811" spans="4:4" x14ac:dyDescent="0.25">
      <c r="D3811" s="188"/>
    </row>
    <row r="3812" spans="4:4" x14ac:dyDescent="0.25">
      <c r="D3812" s="188"/>
    </row>
    <row r="3813" spans="4:4" x14ac:dyDescent="0.25">
      <c r="D3813" s="188"/>
    </row>
    <row r="3814" spans="4:4" x14ac:dyDescent="0.25">
      <c r="D3814" s="188"/>
    </row>
    <row r="3815" spans="4:4" x14ac:dyDescent="0.25">
      <c r="D3815" s="188"/>
    </row>
    <row r="3816" spans="4:4" x14ac:dyDescent="0.25">
      <c r="D3816" s="188"/>
    </row>
    <row r="3817" spans="4:4" x14ac:dyDescent="0.25">
      <c r="D3817" s="188"/>
    </row>
    <row r="3818" spans="4:4" x14ac:dyDescent="0.25">
      <c r="D3818" s="188"/>
    </row>
    <row r="3819" spans="4:4" x14ac:dyDescent="0.25">
      <c r="D3819" s="188"/>
    </row>
    <row r="3820" spans="4:4" x14ac:dyDescent="0.25">
      <c r="D3820" s="188"/>
    </row>
    <row r="3821" spans="4:4" x14ac:dyDescent="0.25">
      <c r="D3821" s="188"/>
    </row>
    <row r="3822" spans="4:4" x14ac:dyDescent="0.25">
      <c r="D3822" s="188"/>
    </row>
    <row r="3823" spans="4:4" x14ac:dyDescent="0.25">
      <c r="D3823" s="188"/>
    </row>
    <row r="3824" spans="4:4" x14ac:dyDescent="0.25">
      <c r="D3824" s="188"/>
    </row>
    <row r="3825" spans="4:4" x14ac:dyDescent="0.25">
      <c r="D3825" s="188"/>
    </row>
    <row r="3826" spans="4:4" x14ac:dyDescent="0.25">
      <c r="D3826" s="188"/>
    </row>
    <row r="3827" spans="4:4" x14ac:dyDescent="0.25">
      <c r="D3827" s="188"/>
    </row>
    <row r="3828" spans="4:4" x14ac:dyDescent="0.25">
      <c r="D3828" s="188"/>
    </row>
    <row r="3829" spans="4:4" x14ac:dyDescent="0.25">
      <c r="D3829" s="188"/>
    </row>
    <row r="3830" spans="4:4" x14ac:dyDescent="0.25">
      <c r="D3830" s="188"/>
    </row>
    <row r="3831" spans="4:4" x14ac:dyDescent="0.25">
      <c r="D3831" s="188"/>
    </row>
    <row r="3832" spans="4:4" x14ac:dyDescent="0.25">
      <c r="D3832" s="188"/>
    </row>
    <row r="3833" spans="4:4" x14ac:dyDescent="0.25">
      <c r="D3833" s="188"/>
    </row>
    <row r="3834" spans="4:4" x14ac:dyDescent="0.25">
      <c r="D3834" s="188"/>
    </row>
    <row r="3835" spans="4:4" x14ac:dyDescent="0.25">
      <c r="D3835" s="188"/>
    </row>
    <row r="3836" spans="4:4" x14ac:dyDescent="0.25">
      <c r="D3836" s="188"/>
    </row>
    <row r="3837" spans="4:4" x14ac:dyDescent="0.25">
      <c r="D3837" s="188"/>
    </row>
    <row r="3838" spans="4:4" x14ac:dyDescent="0.25">
      <c r="D3838" s="188"/>
    </row>
    <row r="3839" spans="4:4" x14ac:dyDescent="0.25">
      <c r="D3839" s="188"/>
    </row>
    <row r="3840" spans="4:4" x14ac:dyDescent="0.25">
      <c r="D3840" s="188"/>
    </row>
    <row r="3841" spans="4:4" x14ac:dyDescent="0.25">
      <c r="D3841" s="188"/>
    </row>
    <row r="3842" spans="4:4" x14ac:dyDescent="0.25">
      <c r="D3842" s="188"/>
    </row>
    <row r="3843" spans="4:4" x14ac:dyDescent="0.25">
      <c r="D3843" s="188"/>
    </row>
    <row r="3844" spans="4:4" x14ac:dyDescent="0.25">
      <c r="D3844" s="188"/>
    </row>
    <row r="3845" spans="4:4" x14ac:dyDescent="0.25">
      <c r="D3845" s="188"/>
    </row>
    <row r="3846" spans="4:4" x14ac:dyDescent="0.25">
      <c r="D3846" s="188"/>
    </row>
    <row r="3847" spans="4:4" x14ac:dyDescent="0.25">
      <c r="D3847" s="188"/>
    </row>
    <row r="3848" spans="4:4" x14ac:dyDescent="0.25">
      <c r="D3848" s="188"/>
    </row>
    <row r="3849" spans="4:4" x14ac:dyDescent="0.25">
      <c r="D3849" s="188"/>
    </row>
    <row r="3850" spans="4:4" x14ac:dyDescent="0.25">
      <c r="D3850" s="188"/>
    </row>
    <row r="3851" spans="4:4" x14ac:dyDescent="0.25">
      <c r="D3851" s="188"/>
    </row>
    <row r="3852" spans="4:4" x14ac:dyDescent="0.25">
      <c r="D3852" s="188"/>
    </row>
    <row r="3853" spans="4:4" x14ac:dyDescent="0.25">
      <c r="D3853" s="188"/>
    </row>
    <row r="3854" spans="4:4" x14ac:dyDescent="0.25">
      <c r="D3854" s="188"/>
    </row>
    <row r="3855" spans="4:4" x14ac:dyDescent="0.25">
      <c r="D3855" s="188"/>
    </row>
    <row r="3856" spans="4:4" x14ac:dyDescent="0.25">
      <c r="D3856" s="188"/>
    </row>
    <row r="3857" spans="4:4" x14ac:dyDescent="0.25">
      <c r="D3857" s="188"/>
    </row>
    <row r="3858" spans="4:4" x14ac:dyDescent="0.25">
      <c r="D3858" s="188"/>
    </row>
    <row r="3859" spans="4:4" x14ac:dyDescent="0.25">
      <c r="D3859" s="188"/>
    </row>
    <row r="3860" spans="4:4" x14ac:dyDescent="0.25">
      <c r="D3860" s="188"/>
    </row>
    <row r="3861" spans="4:4" x14ac:dyDescent="0.25">
      <c r="D3861" s="188"/>
    </row>
    <row r="3862" spans="4:4" x14ac:dyDescent="0.25">
      <c r="D3862" s="188"/>
    </row>
    <row r="3863" spans="4:4" x14ac:dyDescent="0.25">
      <c r="D3863" s="188"/>
    </row>
    <row r="3864" spans="4:4" x14ac:dyDescent="0.25">
      <c r="D3864" s="188"/>
    </row>
    <row r="3865" spans="4:4" x14ac:dyDescent="0.25">
      <c r="D3865" s="188"/>
    </row>
    <row r="3866" spans="4:4" x14ac:dyDescent="0.25">
      <c r="D3866" s="188"/>
    </row>
    <row r="3867" spans="4:4" x14ac:dyDescent="0.25">
      <c r="D3867" s="188"/>
    </row>
    <row r="3868" spans="4:4" x14ac:dyDescent="0.25">
      <c r="D3868" s="188"/>
    </row>
    <row r="3869" spans="4:4" x14ac:dyDescent="0.25">
      <c r="D3869" s="188"/>
    </row>
    <row r="3870" spans="4:4" x14ac:dyDescent="0.25">
      <c r="D3870" s="188"/>
    </row>
    <row r="3871" spans="4:4" x14ac:dyDescent="0.25">
      <c r="D3871" s="188"/>
    </row>
    <row r="3872" spans="4:4" x14ac:dyDescent="0.25">
      <c r="D3872" s="188"/>
    </row>
    <row r="3873" spans="4:4" x14ac:dyDescent="0.25">
      <c r="D3873" s="188"/>
    </row>
    <row r="3874" spans="4:4" x14ac:dyDescent="0.25">
      <c r="D3874" s="188"/>
    </row>
    <row r="3875" spans="4:4" x14ac:dyDescent="0.25">
      <c r="D3875" s="188"/>
    </row>
    <row r="3876" spans="4:4" x14ac:dyDescent="0.25">
      <c r="D3876" s="188"/>
    </row>
    <row r="3877" spans="4:4" x14ac:dyDescent="0.25">
      <c r="D3877" s="188"/>
    </row>
    <row r="3878" spans="4:4" x14ac:dyDescent="0.25">
      <c r="D3878" s="188"/>
    </row>
    <row r="3879" spans="4:4" x14ac:dyDescent="0.25">
      <c r="D3879" s="188"/>
    </row>
    <row r="3880" spans="4:4" x14ac:dyDescent="0.25">
      <c r="D3880" s="188"/>
    </row>
    <row r="3881" spans="4:4" x14ac:dyDescent="0.25">
      <c r="D3881" s="188"/>
    </row>
    <row r="3882" spans="4:4" x14ac:dyDescent="0.25">
      <c r="D3882" s="188"/>
    </row>
    <row r="3883" spans="4:4" x14ac:dyDescent="0.25">
      <c r="D3883" s="188"/>
    </row>
    <row r="3884" spans="4:4" x14ac:dyDescent="0.25">
      <c r="D3884" s="188"/>
    </row>
    <row r="3885" spans="4:4" x14ac:dyDescent="0.25">
      <c r="D3885" s="188"/>
    </row>
    <row r="3886" spans="4:4" x14ac:dyDescent="0.25">
      <c r="D3886" s="188"/>
    </row>
    <row r="3887" spans="4:4" x14ac:dyDescent="0.25">
      <c r="D3887" s="188"/>
    </row>
    <row r="3888" spans="4:4" x14ac:dyDescent="0.25">
      <c r="D3888" s="188"/>
    </row>
    <row r="3889" spans="4:4" x14ac:dyDescent="0.25">
      <c r="D3889" s="188"/>
    </row>
    <row r="3890" spans="4:4" x14ac:dyDescent="0.25">
      <c r="D3890" s="188"/>
    </row>
    <row r="3891" spans="4:4" x14ac:dyDescent="0.25">
      <c r="D3891" s="188"/>
    </row>
    <row r="3892" spans="4:4" x14ac:dyDescent="0.25">
      <c r="D3892" s="188"/>
    </row>
    <row r="3893" spans="4:4" x14ac:dyDescent="0.25">
      <c r="D3893" s="188"/>
    </row>
    <row r="3894" spans="4:4" x14ac:dyDescent="0.25">
      <c r="D3894" s="188"/>
    </row>
    <row r="3895" spans="4:4" x14ac:dyDescent="0.25">
      <c r="D3895" s="188"/>
    </row>
    <row r="3896" spans="4:4" x14ac:dyDescent="0.25">
      <c r="D3896" s="188"/>
    </row>
    <row r="3897" spans="4:4" x14ac:dyDescent="0.25">
      <c r="D3897" s="188"/>
    </row>
    <row r="3898" spans="4:4" x14ac:dyDescent="0.25">
      <c r="D3898" s="188"/>
    </row>
    <row r="3899" spans="4:4" x14ac:dyDescent="0.25">
      <c r="D3899" s="188"/>
    </row>
    <row r="3900" spans="4:4" x14ac:dyDescent="0.25">
      <c r="D3900" s="188"/>
    </row>
    <row r="3901" spans="4:4" x14ac:dyDescent="0.25">
      <c r="D3901" s="188"/>
    </row>
    <row r="3902" spans="4:4" x14ac:dyDescent="0.25">
      <c r="D3902" s="188"/>
    </row>
    <row r="3903" spans="4:4" x14ac:dyDescent="0.25">
      <c r="D3903" s="188"/>
    </row>
    <row r="3904" spans="4:4" x14ac:dyDescent="0.25">
      <c r="D3904" s="188"/>
    </row>
    <row r="3905" spans="4:4" x14ac:dyDescent="0.25">
      <c r="D3905" s="188"/>
    </row>
    <row r="3906" spans="4:4" x14ac:dyDescent="0.25">
      <c r="D3906" s="188"/>
    </row>
    <row r="3907" spans="4:4" x14ac:dyDescent="0.25">
      <c r="D3907" s="188"/>
    </row>
    <row r="3908" spans="4:4" x14ac:dyDescent="0.25">
      <c r="D3908" s="188"/>
    </row>
    <row r="3909" spans="4:4" x14ac:dyDescent="0.25">
      <c r="D3909" s="188"/>
    </row>
    <row r="3910" spans="4:4" x14ac:dyDescent="0.25">
      <c r="D3910" s="188"/>
    </row>
    <row r="3911" spans="4:4" x14ac:dyDescent="0.25">
      <c r="D3911" s="188"/>
    </row>
    <row r="3912" spans="4:4" x14ac:dyDescent="0.25">
      <c r="D3912" s="188"/>
    </row>
    <row r="3913" spans="4:4" x14ac:dyDescent="0.25">
      <c r="D3913" s="188"/>
    </row>
    <row r="3914" spans="4:4" x14ac:dyDescent="0.25">
      <c r="D3914" s="188"/>
    </row>
    <row r="3915" spans="4:4" x14ac:dyDescent="0.25">
      <c r="D3915" s="188"/>
    </row>
    <row r="3916" spans="4:4" x14ac:dyDescent="0.25">
      <c r="D3916" s="188"/>
    </row>
    <row r="3917" spans="4:4" x14ac:dyDescent="0.25">
      <c r="D3917" s="188"/>
    </row>
    <row r="3918" spans="4:4" x14ac:dyDescent="0.25">
      <c r="D3918" s="188"/>
    </row>
    <row r="3919" spans="4:4" x14ac:dyDescent="0.25">
      <c r="D3919" s="188"/>
    </row>
    <row r="3920" spans="4:4" x14ac:dyDescent="0.25">
      <c r="D3920" s="188"/>
    </row>
    <row r="3921" spans="4:4" x14ac:dyDescent="0.25">
      <c r="D3921" s="188"/>
    </row>
    <row r="3922" spans="4:4" x14ac:dyDescent="0.25">
      <c r="D3922" s="188"/>
    </row>
    <row r="3923" spans="4:4" x14ac:dyDescent="0.25">
      <c r="D3923" s="188"/>
    </row>
    <row r="3924" spans="4:4" x14ac:dyDescent="0.25">
      <c r="D3924" s="188"/>
    </row>
    <row r="3925" spans="4:4" x14ac:dyDescent="0.25">
      <c r="D3925" s="188"/>
    </row>
    <row r="3926" spans="4:4" x14ac:dyDescent="0.25">
      <c r="D3926" s="188"/>
    </row>
    <row r="3927" spans="4:4" x14ac:dyDescent="0.25">
      <c r="D3927" s="188"/>
    </row>
    <row r="3928" spans="4:4" x14ac:dyDescent="0.25">
      <c r="D3928" s="188"/>
    </row>
    <row r="3929" spans="4:4" x14ac:dyDescent="0.25">
      <c r="D3929" s="188"/>
    </row>
    <row r="3930" spans="4:4" x14ac:dyDescent="0.25">
      <c r="D3930" s="188"/>
    </row>
    <row r="3931" spans="4:4" x14ac:dyDescent="0.25">
      <c r="D3931" s="188"/>
    </row>
    <row r="3932" spans="4:4" x14ac:dyDescent="0.25">
      <c r="D3932" s="188"/>
    </row>
    <row r="3933" spans="4:4" x14ac:dyDescent="0.25">
      <c r="D3933" s="188"/>
    </row>
    <row r="3934" spans="4:4" x14ac:dyDescent="0.25">
      <c r="D3934" s="188"/>
    </row>
    <row r="3935" spans="4:4" x14ac:dyDescent="0.25">
      <c r="D3935" s="188"/>
    </row>
    <row r="3936" spans="4:4" x14ac:dyDescent="0.25">
      <c r="D3936" s="188"/>
    </row>
    <row r="3937" spans="4:4" x14ac:dyDescent="0.25">
      <c r="D3937" s="188"/>
    </row>
    <row r="3938" spans="4:4" x14ac:dyDescent="0.25">
      <c r="D3938" s="188"/>
    </row>
    <row r="3939" spans="4:4" x14ac:dyDescent="0.25">
      <c r="D3939" s="188"/>
    </row>
    <row r="3940" spans="4:4" x14ac:dyDescent="0.25">
      <c r="D3940" s="188"/>
    </row>
    <row r="3941" spans="4:4" x14ac:dyDescent="0.25">
      <c r="D3941" s="188"/>
    </row>
    <row r="3942" spans="4:4" x14ac:dyDescent="0.25">
      <c r="D3942" s="188"/>
    </row>
    <row r="3943" spans="4:4" x14ac:dyDescent="0.25">
      <c r="D3943" s="188"/>
    </row>
    <row r="3944" spans="4:4" x14ac:dyDescent="0.25">
      <c r="D3944" s="188"/>
    </row>
    <row r="3945" spans="4:4" x14ac:dyDescent="0.25">
      <c r="D3945" s="188"/>
    </row>
    <row r="3946" spans="4:4" x14ac:dyDescent="0.25">
      <c r="D3946" s="188"/>
    </row>
    <row r="3947" spans="4:4" x14ac:dyDescent="0.25">
      <c r="D3947" s="188"/>
    </row>
    <row r="3948" spans="4:4" x14ac:dyDescent="0.25">
      <c r="D3948" s="188"/>
    </row>
    <row r="3949" spans="4:4" x14ac:dyDescent="0.25">
      <c r="D3949" s="188"/>
    </row>
    <row r="3950" spans="4:4" x14ac:dyDescent="0.25">
      <c r="D3950" s="188"/>
    </row>
    <row r="3951" spans="4:4" x14ac:dyDescent="0.25">
      <c r="D3951" s="188"/>
    </row>
    <row r="3952" spans="4:4" x14ac:dyDescent="0.25">
      <c r="D3952" s="188"/>
    </row>
    <row r="3953" spans="4:4" x14ac:dyDescent="0.25">
      <c r="D3953" s="188"/>
    </row>
    <row r="3954" spans="4:4" x14ac:dyDescent="0.25">
      <c r="D3954" s="188"/>
    </row>
    <row r="3955" spans="4:4" x14ac:dyDescent="0.25">
      <c r="D3955" s="188"/>
    </row>
    <row r="3956" spans="4:4" x14ac:dyDescent="0.25">
      <c r="D3956" s="188"/>
    </row>
    <row r="3957" spans="4:4" x14ac:dyDescent="0.25">
      <c r="D3957" s="188"/>
    </row>
    <row r="3958" spans="4:4" x14ac:dyDescent="0.25">
      <c r="D3958" s="188"/>
    </row>
    <row r="3959" spans="4:4" x14ac:dyDescent="0.25">
      <c r="D3959" s="188"/>
    </row>
    <row r="3960" spans="4:4" x14ac:dyDescent="0.25">
      <c r="D3960" s="188"/>
    </row>
    <row r="3961" spans="4:4" x14ac:dyDescent="0.25">
      <c r="D3961" s="188"/>
    </row>
    <row r="3962" spans="4:4" x14ac:dyDescent="0.25">
      <c r="D3962" s="188"/>
    </row>
    <row r="3963" spans="4:4" x14ac:dyDescent="0.25">
      <c r="D3963" s="188"/>
    </row>
    <row r="3964" spans="4:4" x14ac:dyDescent="0.25">
      <c r="D3964" s="188"/>
    </row>
    <row r="3965" spans="4:4" x14ac:dyDescent="0.25">
      <c r="D3965" s="188"/>
    </row>
    <row r="3966" spans="4:4" x14ac:dyDescent="0.25">
      <c r="D3966" s="188"/>
    </row>
    <row r="3967" spans="4:4" x14ac:dyDescent="0.25">
      <c r="D3967" s="188"/>
    </row>
    <row r="3968" spans="4:4" x14ac:dyDescent="0.25">
      <c r="D3968" s="188"/>
    </row>
    <row r="3969" spans="4:4" x14ac:dyDescent="0.25">
      <c r="D3969" s="188"/>
    </row>
    <row r="3970" spans="4:4" x14ac:dyDescent="0.25">
      <c r="D3970" s="188"/>
    </row>
    <row r="3971" spans="4:4" x14ac:dyDescent="0.25">
      <c r="D3971" s="188"/>
    </row>
    <row r="3972" spans="4:4" x14ac:dyDescent="0.25">
      <c r="D3972" s="188"/>
    </row>
    <row r="3973" spans="4:4" x14ac:dyDescent="0.25">
      <c r="D3973" s="188"/>
    </row>
    <row r="3974" spans="4:4" x14ac:dyDescent="0.25">
      <c r="D3974" s="188"/>
    </row>
    <row r="3975" spans="4:4" x14ac:dyDescent="0.25">
      <c r="D3975" s="188"/>
    </row>
    <row r="3976" spans="4:4" x14ac:dyDescent="0.25">
      <c r="D3976" s="188"/>
    </row>
    <row r="3977" spans="4:4" x14ac:dyDescent="0.25">
      <c r="D3977" s="188"/>
    </row>
    <row r="3978" spans="4:4" x14ac:dyDescent="0.25">
      <c r="D3978" s="188"/>
    </row>
    <row r="3979" spans="4:4" x14ac:dyDescent="0.25">
      <c r="D3979" s="188"/>
    </row>
    <row r="3980" spans="4:4" x14ac:dyDescent="0.25">
      <c r="D3980" s="188"/>
    </row>
    <row r="3981" spans="4:4" x14ac:dyDescent="0.25">
      <c r="D3981" s="188"/>
    </row>
    <row r="3982" spans="4:4" x14ac:dyDescent="0.25">
      <c r="D3982" s="188"/>
    </row>
    <row r="3983" spans="4:4" x14ac:dyDescent="0.25">
      <c r="D3983" s="188"/>
    </row>
    <row r="3984" spans="4:4" x14ac:dyDescent="0.25">
      <c r="D3984" s="188"/>
    </row>
    <row r="3985" spans="4:4" x14ac:dyDescent="0.25">
      <c r="D3985" s="188"/>
    </row>
    <row r="3986" spans="4:4" x14ac:dyDescent="0.25">
      <c r="D3986" s="188"/>
    </row>
    <row r="3987" spans="4:4" x14ac:dyDescent="0.25">
      <c r="D3987" s="188"/>
    </row>
    <row r="3988" spans="4:4" x14ac:dyDescent="0.25">
      <c r="D3988" s="188"/>
    </row>
    <row r="3989" spans="4:4" x14ac:dyDescent="0.25">
      <c r="D3989" s="188"/>
    </row>
    <row r="3990" spans="4:4" x14ac:dyDescent="0.25">
      <c r="D3990" s="188"/>
    </row>
    <row r="3991" spans="4:4" x14ac:dyDescent="0.25">
      <c r="D3991" s="188"/>
    </row>
    <row r="3992" spans="4:4" x14ac:dyDescent="0.25">
      <c r="D3992" s="188"/>
    </row>
    <row r="3993" spans="4:4" x14ac:dyDescent="0.25">
      <c r="D3993" s="188"/>
    </row>
    <row r="3994" spans="4:4" x14ac:dyDescent="0.25">
      <c r="D3994" s="188"/>
    </row>
    <row r="3995" spans="4:4" x14ac:dyDescent="0.25">
      <c r="D3995" s="188"/>
    </row>
    <row r="3996" spans="4:4" x14ac:dyDescent="0.25">
      <c r="D3996" s="188"/>
    </row>
    <row r="3997" spans="4:4" x14ac:dyDescent="0.25">
      <c r="D3997" s="188"/>
    </row>
    <row r="3998" spans="4:4" x14ac:dyDescent="0.25">
      <c r="D3998" s="188"/>
    </row>
    <row r="3999" spans="4:4" x14ac:dyDescent="0.25">
      <c r="D3999" s="188"/>
    </row>
    <row r="4000" spans="4:4" x14ac:dyDescent="0.25">
      <c r="D4000" s="188"/>
    </row>
    <row r="4001" spans="4:4" x14ac:dyDescent="0.25">
      <c r="D4001" s="188"/>
    </row>
    <row r="4002" spans="4:4" x14ac:dyDescent="0.25">
      <c r="D4002" s="188"/>
    </row>
    <row r="4003" spans="4:4" x14ac:dyDescent="0.25">
      <c r="D4003" s="188"/>
    </row>
    <row r="4004" spans="4:4" x14ac:dyDescent="0.25">
      <c r="D4004" s="188"/>
    </row>
    <row r="4005" spans="4:4" x14ac:dyDescent="0.25">
      <c r="D4005" s="188"/>
    </row>
    <row r="4006" spans="4:4" x14ac:dyDescent="0.25">
      <c r="D4006" s="188"/>
    </row>
    <row r="4007" spans="4:4" x14ac:dyDescent="0.25">
      <c r="D4007" s="188"/>
    </row>
    <row r="4008" spans="4:4" x14ac:dyDescent="0.25">
      <c r="D4008" s="188"/>
    </row>
    <row r="4009" spans="4:4" x14ac:dyDescent="0.25">
      <c r="D4009" s="188"/>
    </row>
    <row r="4010" spans="4:4" x14ac:dyDescent="0.25">
      <c r="D4010" s="188"/>
    </row>
    <row r="4011" spans="4:4" x14ac:dyDescent="0.25">
      <c r="D4011" s="188"/>
    </row>
    <row r="4012" spans="4:4" x14ac:dyDescent="0.25">
      <c r="D4012" s="188"/>
    </row>
    <row r="4013" spans="4:4" x14ac:dyDescent="0.25">
      <c r="D4013" s="188"/>
    </row>
    <row r="4014" spans="4:4" x14ac:dyDescent="0.25">
      <c r="D4014" s="188"/>
    </row>
    <row r="4015" spans="4:4" x14ac:dyDescent="0.25">
      <c r="D4015" s="188"/>
    </row>
    <row r="4016" spans="4:4" x14ac:dyDescent="0.25">
      <c r="D4016" s="188"/>
    </row>
    <row r="4017" spans="4:4" x14ac:dyDescent="0.25">
      <c r="D4017" s="188"/>
    </row>
    <row r="4018" spans="4:4" x14ac:dyDescent="0.25">
      <c r="D4018" s="188"/>
    </row>
    <row r="4019" spans="4:4" x14ac:dyDescent="0.25">
      <c r="D4019" s="188"/>
    </row>
    <row r="4020" spans="4:4" x14ac:dyDescent="0.25">
      <c r="D4020" s="188"/>
    </row>
    <row r="4021" spans="4:4" x14ac:dyDescent="0.25">
      <c r="D4021" s="188"/>
    </row>
    <row r="4022" spans="4:4" x14ac:dyDescent="0.25">
      <c r="D4022" s="188"/>
    </row>
    <row r="4023" spans="4:4" x14ac:dyDescent="0.25">
      <c r="D4023" s="188"/>
    </row>
    <row r="4024" spans="4:4" x14ac:dyDescent="0.25">
      <c r="D4024" s="188"/>
    </row>
    <row r="4025" spans="4:4" x14ac:dyDescent="0.25">
      <c r="D4025" s="188"/>
    </row>
    <row r="4026" spans="4:4" x14ac:dyDescent="0.25">
      <c r="D4026" s="188"/>
    </row>
    <row r="4027" spans="4:4" x14ac:dyDescent="0.25">
      <c r="D4027" s="188"/>
    </row>
    <row r="4028" spans="4:4" x14ac:dyDescent="0.25">
      <c r="D4028" s="188"/>
    </row>
    <row r="4029" spans="4:4" x14ac:dyDescent="0.25">
      <c r="D4029" s="188"/>
    </row>
    <row r="4030" spans="4:4" x14ac:dyDescent="0.25">
      <c r="D4030" s="188"/>
    </row>
    <row r="4031" spans="4:4" x14ac:dyDescent="0.25">
      <c r="D4031" s="188"/>
    </row>
    <row r="4032" spans="4:4" x14ac:dyDescent="0.25">
      <c r="D4032" s="188"/>
    </row>
    <row r="4033" spans="4:4" x14ac:dyDescent="0.25">
      <c r="D4033" s="188"/>
    </row>
    <row r="4034" spans="4:4" x14ac:dyDescent="0.25">
      <c r="D4034" s="188"/>
    </row>
    <row r="4035" spans="4:4" x14ac:dyDescent="0.25">
      <c r="D4035" s="188"/>
    </row>
    <row r="4036" spans="4:4" x14ac:dyDescent="0.25">
      <c r="D4036" s="188"/>
    </row>
    <row r="4037" spans="4:4" x14ac:dyDescent="0.25">
      <c r="D4037" s="188"/>
    </row>
    <row r="4038" spans="4:4" x14ac:dyDescent="0.25">
      <c r="D4038" s="188"/>
    </row>
    <row r="4039" spans="4:4" x14ac:dyDescent="0.25">
      <c r="D4039" s="188"/>
    </row>
    <row r="4040" spans="4:4" x14ac:dyDescent="0.25">
      <c r="D4040" s="188"/>
    </row>
    <row r="4041" spans="4:4" x14ac:dyDescent="0.25">
      <c r="D4041" s="188"/>
    </row>
    <row r="4042" spans="4:4" x14ac:dyDescent="0.25">
      <c r="D4042" s="188"/>
    </row>
    <row r="4043" spans="4:4" x14ac:dyDescent="0.25">
      <c r="D4043" s="188"/>
    </row>
    <row r="4044" spans="4:4" x14ac:dyDescent="0.25">
      <c r="D4044" s="188"/>
    </row>
    <row r="4045" spans="4:4" x14ac:dyDescent="0.25">
      <c r="D4045" s="188"/>
    </row>
    <row r="4046" spans="4:4" x14ac:dyDescent="0.25">
      <c r="D4046" s="188"/>
    </row>
    <row r="4047" spans="4:4" x14ac:dyDescent="0.25">
      <c r="D4047" s="188"/>
    </row>
    <row r="4048" spans="4:4" x14ac:dyDescent="0.25">
      <c r="D4048" s="188"/>
    </row>
    <row r="4049" spans="4:4" x14ac:dyDescent="0.25">
      <c r="D4049" s="188"/>
    </row>
    <row r="4050" spans="4:4" x14ac:dyDescent="0.25">
      <c r="D4050" s="188"/>
    </row>
    <row r="4051" spans="4:4" x14ac:dyDescent="0.25">
      <c r="D4051" s="188"/>
    </row>
    <row r="4052" spans="4:4" x14ac:dyDescent="0.25">
      <c r="D4052" s="188"/>
    </row>
    <row r="4053" spans="4:4" x14ac:dyDescent="0.25">
      <c r="D4053" s="188"/>
    </row>
    <row r="4054" spans="4:4" x14ac:dyDescent="0.25">
      <c r="D4054" s="188"/>
    </row>
    <row r="4055" spans="4:4" x14ac:dyDescent="0.25">
      <c r="D4055" s="188"/>
    </row>
    <row r="4056" spans="4:4" x14ac:dyDescent="0.25">
      <c r="D4056" s="188"/>
    </row>
    <row r="4057" spans="4:4" x14ac:dyDescent="0.25">
      <c r="D4057" s="188"/>
    </row>
    <row r="4058" spans="4:4" x14ac:dyDescent="0.25">
      <c r="D4058" s="188"/>
    </row>
    <row r="4059" spans="4:4" x14ac:dyDescent="0.25">
      <c r="D4059" s="188"/>
    </row>
    <row r="4060" spans="4:4" x14ac:dyDescent="0.25">
      <c r="D4060" s="188"/>
    </row>
    <row r="4061" spans="4:4" x14ac:dyDescent="0.25">
      <c r="D4061" s="188"/>
    </row>
    <row r="4062" spans="4:4" x14ac:dyDescent="0.25">
      <c r="D4062" s="188"/>
    </row>
    <row r="4063" spans="4:4" x14ac:dyDescent="0.25">
      <c r="D4063" s="188"/>
    </row>
    <row r="4064" spans="4:4" x14ac:dyDescent="0.25">
      <c r="D4064" s="188"/>
    </row>
    <row r="4065" spans="4:4" x14ac:dyDescent="0.25">
      <c r="D4065" s="188"/>
    </row>
    <row r="4066" spans="4:4" x14ac:dyDescent="0.25">
      <c r="D4066" s="188"/>
    </row>
    <row r="4067" spans="4:4" x14ac:dyDescent="0.25">
      <c r="D4067" s="188"/>
    </row>
    <row r="4068" spans="4:4" x14ac:dyDescent="0.25">
      <c r="D4068" s="188"/>
    </row>
    <row r="4069" spans="4:4" x14ac:dyDescent="0.25">
      <c r="D4069" s="188"/>
    </row>
    <row r="4070" spans="4:4" x14ac:dyDescent="0.25">
      <c r="D4070" s="188"/>
    </row>
    <row r="4071" spans="4:4" x14ac:dyDescent="0.25">
      <c r="D4071" s="188"/>
    </row>
    <row r="4072" spans="4:4" x14ac:dyDescent="0.25">
      <c r="D4072" s="188"/>
    </row>
    <row r="4073" spans="4:4" x14ac:dyDescent="0.25">
      <c r="D4073" s="188"/>
    </row>
    <row r="4074" spans="4:4" x14ac:dyDescent="0.25">
      <c r="D4074" s="188"/>
    </row>
    <row r="4075" spans="4:4" x14ac:dyDescent="0.25">
      <c r="D4075" s="188"/>
    </row>
    <row r="4076" spans="4:4" x14ac:dyDescent="0.25">
      <c r="D4076" s="188"/>
    </row>
    <row r="4077" spans="4:4" x14ac:dyDescent="0.25">
      <c r="D4077" s="188"/>
    </row>
    <row r="4078" spans="4:4" x14ac:dyDescent="0.25">
      <c r="D4078" s="188"/>
    </row>
    <row r="4079" spans="4:4" x14ac:dyDescent="0.25">
      <c r="D4079" s="188"/>
    </row>
    <row r="4080" spans="4:4" x14ac:dyDescent="0.25">
      <c r="D4080" s="188"/>
    </row>
    <row r="4081" spans="4:4" x14ac:dyDescent="0.25">
      <c r="D4081" s="188"/>
    </row>
    <row r="4082" spans="4:4" x14ac:dyDescent="0.25">
      <c r="D4082" s="188"/>
    </row>
    <row r="4083" spans="4:4" x14ac:dyDescent="0.25">
      <c r="D4083" s="188"/>
    </row>
    <row r="4084" spans="4:4" x14ac:dyDescent="0.25">
      <c r="D4084" s="188"/>
    </row>
    <row r="4085" spans="4:4" x14ac:dyDescent="0.25">
      <c r="D4085" s="188"/>
    </row>
    <row r="4086" spans="4:4" x14ac:dyDescent="0.25">
      <c r="D4086" s="188"/>
    </row>
    <row r="4087" spans="4:4" x14ac:dyDescent="0.25">
      <c r="D4087" s="188"/>
    </row>
    <row r="4088" spans="4:4" x14ac:dyDescent="0.25">
      <c r="D4088" s="188"/>
    </row>
    <row r="4089" spans="4:4" x14ac:dyDescent="0.25">
      <c r="D4089" s="188"/>
    </row>
    <row r="4090" spans="4:4" x14ac:dyDescent="0.25">
      <c r="D4090" s="188"/>
    </row>
    <row r="4091" spans="4:4" x14ac:dyDescent="0.25">
      <c r="D4091" s="188"/>
    </row>
    <row r="4092" spans="4:4" x14ac:dyDescent="0.25">
      <c r="D4092" s="188"/>
    </row>
    <row r="4093" spans="4:4" x14ac:dyDescent="0.25">
      <c r="D4093" s="188"/>
    </row>
    <row r="4094" spans="4:4" x14ac:dyDescent="0.25">
      <c r="D4094" s="188"/>
    </row>
    <row r="4095" spans="4:4" x14ac:dyDescent="0.25">
      <c r="D4095" s="188"/>
    </row>
    <row r="4096" spans="4:4" x14ac:dyDescent="0.25">
      <c r="D4096" s="188"/>
    </row>
    <row r="4097" spans="4:4" x14ac:dyDescent="0.25">
      <c r="D4097" s="188"/>
    </row>
    <row r="4098" spans="4:4" x14ac:dyDescent="0.25">
      <c r="D4098" s="188"/>
    </row>
    <row r="4099" spans="4:4" x14ac:dyDescent="0.25">
      <c r="D4099" s="188"/>
    </row>
    <row r="4100" spans="4:4" x14ac:dyDescent="0.25">
      <c r="D4100" s="188"/>
    </row>
    <row r="4101" spans="4:4" x14ac:dyDescent="0.25">
      <c r="D4101" s="188"/>
    </row>
    <row r="4102" spans="4:4" x14ac:dyDescent="0.25">
      <c r="D4102" s="188"/>
    </row>
    <row r="4103" spans="4:4" x14ac:dyDescent="0.25">
      <c r="D4103" s="188"/>
    </row>
    <row r="4104" spans="4:4" x14ac:dyDescent="0.25">
      <c r="D4104" s="188"/>
    </row>
    <row r="4105" spans="4:4" x14ac:dyDescent="0.25">
      <c r="D4105" s="188"/>
    </row>
    <row r="4106" spans="4:4" x14ac:dyDescent="0.25">
      <c r="D4106" s="188"/>
    </row>
    <row r="4107" spans="4:4" x14ac:dyDescent="0.25">
      <c r="D4107" s="188"/>
    </row>
    <row r="4108" spans="4:4" x14ac:dyDescent="0.25">
      <c r="D4108" s="188"/>
    </row>
    <row r="4109" spans="4:4" x14ac:dyDescent="0.25">
      <c r="D4109" s="188"/>
    </row>
    <row r="4110" spans="4:4" x14ac:dyDescent="0.25">
      <c r="D4110" s="188"/>
    </row>
    <row r="4111" spans="4:4" x14ac:dyDescent="0.25">
      <c r="D4111" s="188"/>
    </row>
    <row r="4112" spans="4:4" x14ac:dyDescent="0.25">
      <c r="D4112" s="188"/>
    </row>
    <row r="4113" spans="4:4" x14ac:dyDescent="0.25">
      <c r="D4113" s="188"/>
    </row>
    <row r="4114" spans="4:4" x14ac:dyDescent="0.25">
      <c r="D4114" s="188"/>
    </row>
    <row r="4115" spans="4:4" x14ac:dyDescent="0.25">
      <c r="D4115" s="188"/>
    </row>
    <row r="4116" spans="4:4" x14ac:dyDescent="0.25">
      <c r="D4116" s="188"/>
    </row>
    <row r="4117" spans="4:4" x14ac:dyDescent="0.25">
      <c r="D4117" s="188"/>
    </row>
    <row r="4118" spans="4:4" x14ac:dyDescent="0.25">
      <c r="D4118" s="188"/>
    </row>
    <row r="4119" spans="4:4" x14ac:dyDescent="0.25">
      <c r="D4119" s="188"/>
    </row>
    <row r="4120" spans="4:4" x14ac:dyDescent="0.25">
      <c r="D4120" s="188"/>
    </row>
    <row r="4121" spans="4:4" x14ac:dyDescent="0.25">
      <c r="D4121" s="188"/>
    </row>
    <row r="4122" spans="4:4" x14ac:dyDescent="0.25">
      <c r="D4122" s="188"/>
    </row>
    <row r="4123" spans="4:4" x14ac:dyDescent="0.25">
      <c r="D4123" s="188"/>
    </row>
    <row r="4124" spans="4:4" x14ac:dyDescent="0.25">
      <c r="D4124" s="188"/>
    </row>
    <row r="4125" spans="4:4" x14ac:dyDescent="0.25">
      <c r="D4125" s="188"/>
    </row>
    <row r="4126" spans="4:4" x14ac:dyDescent="0.25">
      <c r="D4126" s="188"/>
    </row>
    <row r="4127" spans="4:4" x14ac:dyDescent="0.25">
      <c r="D4127" s="188"/>
    </row>
    <row r="4128" spans="4:4" x14ac:dyDescent="0.25">
      <c r="D4128" s="188"/>
    </row>
    <row r="4129" spans="4:4" x14ac:dyDescent="0.25">
      <c r="D4129" s="188"/>
    </row>
    <row r="4130" spans="4:4" x14ac:dyDescent="0.25">
      <c r="D4130" s="188"/>
    </row>
    <row r="4131" spans="4:4" x14ac:dyDescent="0.25">
      <c r="D4131" s="188"/>
    </row>
    <row r="4132" spans="4:4" x14ac:dyDescent="0.25">
      <c r="D4132" s="188"/>
    </row>
    <row r="4133" spans="4:4" x14ac:dyDescent="0.25">
      <c r="D4133" s="188"/>
    </row>
    <row r="4134" spans="4:4" x14ac:dyDescent="0.25">
      <c r="D4134" s="188"/>
    </row>
    <row r="4135" spans="4:4" x14ac:dyDescent="0.25">
      <c r="D4135" s="188"/>
    </row>
    <row r="4136" spans="4:4" x14ac:dyDescent="0.25">
      <c r="D4136" s="188"/>
    </row>
    <row r="4137" spans="4:4" x14ac:dyDescent="0.25">
      <c r="D4137" s="188"/>
    </row>
    <row r="4138" spans="4:4" x14ac:dyDescent="0.25">
      <c r="D4138" s="188"/>
    </row>
    <row r="4139" spans="4:4" x14ac:dyDescent="0.25">
      <c r="D4139" s="188"/>
    </row>
    <row r="4140" spans="4:4" x14ac:dyDescent="0.25">
      <c r="D4140" s="188"/>
    </row>
    <row r="4141" spans="4:4" x14ac:dyDescent="0.25">
      <c r="D4141" s="188"/>
    </row>
    <row r="4142" spans="4:4" x14ac:dyDescent="0.25">
      <c r="D4142" s="188"/>
    </row>
    <row r="4143" spans="4:4" x14ac:dyDescent="0.25">
      <c r="D4143" s="188"/>
    </row>
    <row r="4144" spans="4:4" x14ac:dyDescent="0.25">
      <c r="D4144" s="188"/>
    </row>
    <row r="4145" spans="4:4" x14ac:dyDescent="0.25">
      <c r="D4145" s="188"/>
    </row>
    <row r="4146" spans="4:4" x14ac:dyDescent="0.25">
      <c r="D4146" s="188"/>
    </row>
    <row r="4147" spans="4:4" x14ac:dyDescent="0.25">
      <c r="D4147" s="188"/>
    </row>
    <row r="4148" spans="4:4" x14ac:dyDescent="0.25">
      <c r="D4148" s="188"/>
    </row>
    <row r="4149" spans="4:4" x14ac:dyDescent="0.25">
      <c r="D4149" s="188"/>
    </row>
    <row r="4150" spans="4:4" x14ac:dyDescent="0.25">
      <c r="D4150" s="188"/>
    </row>
    <row r="4151" spans="4:4" x14ac:dyDescent="0.25">
      <c r="D4151" s="188"/>
    </row>
    <row r="4152" spans="4:4" x14ac:dyDescent="0.25">
      <c r="D4152" s="188"/>
    </row>
    <row r="4153" spans="4:4" x14ac:dyDescent="0.25">
      <c r="D4153" s="188"/>
    </row>
    <row r="4154" spans="4:4" x14ac:dyDescent="0.25">
      <c r="D4154" s="188"/>
    </row>
    <row r="4155" spans="4:4" x14ac:dyDescent="0.25">
      <c r="D4155" s="188"/>
    </row>
    <row r="4156" spans="4:4" x14ac:dyDescent="0.25">
      <c r="D4156" s="188"/>
    </row>
    <row r="4157" spans="4:4" x14ac:dyDescent="0.25">
      <c r="D4157" s="188"/>
    </row>
    <row r="4158" spans="4:4" x14ac:dyDescent="0.25">
      <c r="D4158" s="188"/>
    </row>
    <row r="4159" spans="4:4" x14ac:dyDescent="0.25">
      <c r="D4159" s="188"/>
    </row>
    <row r="4160" spans="4:4" x14ac:dyDescent="0.25">
      <c r="D4160" s="188"/>
    </row>
    <row r="4161" spans="4:4" x14ac:dyDescent="0.25">
      <c r="D4161" s="188"/>
    </row>
    <row r="4162" spans="4:4" x14ac:dyDescent="0.25">
      <c r="D4162" s="188"/>
    </row>
    <row r="4163" spans="4:4" x14ac:dyDescent="0.25">
      <c r="D4163" s="188"/>
    </row>
    <row r="4164" spans="4:4" x14ac:dyDescent="0.25">
      <c r="D4164" s="188"/>
    </row>
    <row r="4165" spans="4:4" x14ac:dyDescent="0.25">
      <c r="D4165" s="188"/>
    </row>
    <row r="4166" spans="4:4" x14ac:dyDescent="0.25">
      <c r="D4166" s="188"/>
    </row>
    <row r="4167" spans="4:4" x14ac:dyDescent="0.25">
      <c r="D4167" s="188"/>
    </row>
    <row r="4168" spans="4:4" x14ac:dyDescent="0.25">
      <c r="D4168" s="188"/>
    </row>
    <row r="4169" spans="4:4" x14ac:dyDescent="0.25">
      <c r="D4169" s="188"/>
    </row>
    <row r="4170" spans="4:4" x14ac:dyDescent="0.25">
      <c r="D4170" s="188"/>
    </row>
    <row r="4171" spans="4:4" x14ac:dyDescent="0.25">
      <c r="D4171" s="188"/>
    </row>
    <row r="4172" spans="4:4" x14ac:dyDescent="0.25">
      <c r="D4172" s="188"/>
    </row>
    <row r="4173" spans="4:4" x14ac:dyDescent="0.25">
      <c r="D4173" s="188"/>
    </row>
    <row r="4174" spans="4:4" x14ac:dyDescent="0.25">
      <c r="D4174" s="188"/>
    </row>
    <row r="4175" spans="4:4" x14ac:dyDescent="0.25">
      <c r="D4175" s="188"/>
    </row>
    <row r="4176" spans="4:4" x14ac:dyDescent="0.25">
      <c r="D4176" s="188"/>
    </row>
    <row r="4177" spans="4:4" x14ac:dyDescent="0.25">
      <c r="D4177" s="188"/>
    </row>
    <row r="4178" spans="4:4" x14ac:dyDescent="0.25">
      <c r="D4178" s="188"/>
    </row>
    <row r="4179" spans="4:4" x14ac:dyDescent="0.25">
      <c r="D4179" s="188"/>
    </row>
    <row r="4180" spans="4:4" x14ac:dyDescent="0.25">
      <c r="D4180" s="188"/>
    </row>
    <row r="4181" spans="4:4" x14ac:dyDescent="0.25">
      <c r="D4181" s="188"/>
    </row>
    <row r="4182" spans="4:4" x14ac:dyDescent="0.25">
      <c r="D4182" s="188"/>
    </row>
    <row r="4183" spans="4:4" x14ac:dyDescent="0.25">
      <c r="D4183" s="188"/>
    </row>
    <row r="4184" spans="4:4" x14ac:dyDescent="0.25">
      <c r="D4184" s="188"/>
    </row>
    <row r="4185" spans="4:4" x14ac:dyDescent="0.25">
      <c r="D4185" s="188"/>
    </row>
    <row r="4186" spans="4:4" x14ac:dyDescent="0.25">
      <c r="D4186" s="188"/>
    </row>
    <row r="4187" spans="4:4" x14ac:dyDescent="0.25">
      <c r="D4187" s="188"/>
    </row>
    <row r="4188" spans="4:4" x14ac:dyDescent="0.25">
      <c r="D4188" s="188"/>
    </row>
    <row r="4189" spans="4:4" x14ac:dyDescent="0.25">
      <c r="D4189" s="188"/>
    </row>
    <row r="4190" spans="4:4" x14ac:dyDescent="0.25">
      <c r="D4190" s="188"/>
    </row>
    <row r="4191" spans="4:4" x14ac:dyDescent="0.25">
      <c r="D4191" s="188"/>
    </row>
    <row r="4192" spans="4:4" x14ac:dyDescent="0.25">
      <c r="D4192" s="188"/>
    </row>
    <row r="4193" spans="4:4" x14ac:dyDescent="0.25">
      <c r="D4193" s="188"/>
    </row>
    <row r="4194" spans="4:4" x14ac:dyDescent="0.25">
      <c r="D4194" s="188"/>
    </row>
    <row r="4195" spans="4:4" x14ac:dyDescent="0.25">
      <c r="D4195" s="188"/>
    </row>
    <row r="4196" spans="4:4" x14ac:dyDescent="0.25">
      <c r="D4196" s="188"/>
    </row>
    <row r="4197" spans="4:4" x14ac:dyDescent="0.25">
      <c r="D4197" s="188"/>
    </row>
    <row r="4198" spans="4:4" x14ac:dyDescent="0.25">
      <c r="D4198" s="188"/>
    </row>
    <row r="4199" spans="4:4" x14ac:dyDescent="0.25">
      <c r="D4199" s="188"/>
    </row>
    <row r="4200" spans="4:4" x14ac:dyDescent="0.25">
      <c r="D4200" s="188"/>
    </row>
    <row r="4201" spans="4:4" x14ac:dyDescent="0.25">
      <c r="D4201" s="188"/>
    </row>
    <row r="4202" spans="4:4" x14ac:dyDescent="0.25">
      <c r="D4202" s="188"/>
    </row>
    <row r="4203" spans="4:4" x14ac:dyDescent="0.25">
      <c r="D4203" s="188"/>
    </row>
    <row r="4204" spans="4:4" x14ac:dyDescent="0.25">
      <c r="D4204" s="188"/>
    </row>
    <row r="4205" spans="4:4" x14ac:dyDescent="0.25">
      <c r="D4205" s="188"/>
    </row>
    <row r="4206" spans="4:4" x14ac:dyDescent="0.25">
      <c r="D4206" s="188"/>
    </row>
    <row r="4207" spans="4:4" x14ac:dyDescent="0.25">
      <c r="D4207" s="188"/>
    </row>
    <row r="4208" spans="4:4" x14ac:dyDescent="0.25">
      <c r="D4208" s="188"/>
    </row>
    <row r="4209" spans="4:4" x14ac:dyDescent="0.25">
      <c r="D4209" s="188"/>
    </row>
    <row r="4210" spans="4:4" x14ac:dyDescent="0.25">
      <c r="D4210" s="188"/>
    </row>
    <row r="4211" spans="4:4" x14ac:dyDescent="0.25">
      <c r="D4211" s="188"/>
    </row>
    <row r="4212" spans="4:4" x14ac:dyDescent="0.25">
      <c r="D4212" s="188"/>
    </row>
    <row r="4213" spans="4:4" x14ac:dyDescent="0.25">
      <c r="D4213" s="188"/>
    </row>
    <row r="4214" spans="4:4" x14ac:dyDescent="0.25">
      <c r="D4214" s="188"/>
    </row>
    <row r="4215" spans="4:4" x14ac:dyDescent="0.25">
      <c r="D4215" s="188"/>
    </row>
    <row r="4216" spans="4:4" x14ac:dyDescent="0.25">
      <c r="D4216" s="188"/>
    </row>
    <row r="4217" spans="4:4" x14ac:dyDescent="0.25">
      <c r="D4217" s="188"/>
    </row>
    <row r="4218" spans="4:4" x14ac:dyDescent="0.25">
      <c r="D4218" s="188"/>
    </row>
    <row r="4219" spans="4:4" x14ac:dyDescent="0.25">
      <c r="D4219" s="188"/>
    </row>
    <row r="4220" spans="4:4" x14ac:dyDescent="0.25">
      <c r="D4220" s="188"/>
    </row>
    <row r="4221" spans="4:4" x14ac:dyDescent="0.25">
      <c r="D4221" s="188"/>
    </row>
    <row r="4222" spans="4:4" x14ac:dyDescent="0.25">
      <c r="D4222" s="188"/>
    </row>
    <row r="4223" spans="4:4" x14ac:dyDescent="0.25">
      <c r="D4223" s="188"/>
    </row>
    <row r="4224" spans="4:4" x14ac:dyDescent="0.25">
      <c r="D4224" s="188"/>
    </row>
    <row r="4225" spans="4:4" x14ac:dyDescent="0.25">
      <c r="D4225" s="188"/>
    </row>
    <row r="4226" spans="4:4" x14ac:dyDescent="0.25">
      <c r="D4226" s="188"/>
    </row>
    <row r="4227" spans="4:4" x14ac:dyDescent="0.25">
      <c r="D4227" s="188"/>
    </row>
    <row r="4228" spans="4:4" x14ac:dyDescent="0.25">
      <c r="D4228" s="188"/>
    </row>
    <row r="4229" spans="4:4" x14ac:dyDescent="0.25">
      <c r="D4229" s="188"/>
    </row>
    <row r="4230" spans="4:4" x14ac:dyDescent="0.25">
      <c r="D4230" s="188"/>
    </row>
    <row r="4231" spans="4:4" x14ac:dyDescent="0.25">
      <c r="D4231" s="188"/>
    </row>
    <row r="4232" spans="4:4" x14ac:dyDescent="0.25">
      <c r="D4232" s="188"/>
    </row>
    <row r="4233" spans="4:4" x14ac:dyDescent="0.25">
      <c r="D4233" s="188"/>
    </row>
    <row r="4234" spans="4:4" x14ac:dyDescent="0.25">
      <c r="D4234" s="188"/>
    </row>
    <row r="4235" spans="4:4" x14ac:dyDescent="0.25">
      <c r="D4235" s="188"/>
    </row>
    <row r="4236" spans="4:4" x14ac:dyDescent="0.25">
      <c r="D4236" s="188"/>
    </row>
    <row r="4237" spans="4:4" x14ac:dyDescent="0.25">
      <c r="D4237" s="188"/>
    </row>
    <row r="4238" spans="4:4" x14ac:dyDescent="0.25">
      <c r="D4238" s="188"/>
    </row>
    <row r="4239" spans="4:4" x14ac:dyDescent="0.25">
      <c r="D4239" s="188"/>
    </row>
    <row r="4240" spans="4:4" x14ac:dyDescent="0.25">
      <c r="D4240" s="188"/>
    </row>
    <row r="4241" spans="4:4" x14ac:dyDescent="0.25">
      <c r="D4241" s="188"/>
    </row>
    <row r="4242" spans="4:4" x14ac:dyDescent="0.25">
      <c r="D4242" s="188"/>
    </row>
    <row r="4243" spans="4:4" x14ac:dyDescent="0.25">
      <c r="D4243" s="188"/>
    </row>
    <row r="4244" spans="4:4" x14ac:dyDescent="0.25">
      <c r="D4244" s="188"/>
    </row>
    <row r="4245" spans="4:4" x14ac:dyDescent="0.25">
      <c r="D4245" s="188"/>
    </row>
    <row r="4246" spans="4:4" x14ac:dyDescent="0.25">
      <c r="D4246" s="188"/>
    </row>
    <row r="4247" spans="4:4" x14ac:dyDescent="0.25">
      <c r="D4247" s="188"/>
    </row>
    <row r="4248" spans="4:4" x14ac:dyDescent="0.25">
      <c r="D4248" s="188"/>
    </row>
    <row r="4249" spans="4:4" x14ac:dyDescent="0.25">
      <c r="D4249" s="188"/>
    </row>
    <row r="4250" spans="4:4" x14ac:dyDescent="0.25">
      <c r="D4250" s="188"/>
    </row>
    <row r="4251" spans="4:4" x14ac:dyDescent="0.25">
      <c r="D4251" s="188"/>
    </row>
    <row r="4252" spans="4:4" x14ac:dyDescent="0.25">
      <c r="D4252" s="188"/>
    </row>
    <row r="4253" spans="4:4" x14ac:dyDescent="0.25">
      <c r="D4253" s="188"/>
    </row>
    <row r="4254" spans="4:4" x14ac:dyDescent="0.25">
      <c r="D4254" s="188"/>
    </row>
    <row r="4255" spans="4:4" x14ac:dyDescent="0.25">
      <c r="D4255" s="188"/>
    </row>
    <row r="4256" spans="4:4" x14ac:dyDescent="0.25">
      <c r="D4256" s="188"/>
    </row>
    <row r="4257" spans="4:4" x14ac:dyDescent="0.25">
      <c r="D4257" s="188"/>
    </row>
    <row r="4258" spans="4:4" x14ac:dyDescent="0.25">
      <c r="D4258" s="188"/>
    </row>
    <row r="4259" spans="4:4" x14ac:dyDescent="0.25">
      <c r="D4259" s="188"/>
    </row>
    <row r="4260" spans="4:4" x14ac:dyDescent="0.25">
      <c r="D4260" s="188"/>
    </row>
    <row r="4261" spans="4:4" x14ac:dyDescent="0.25">
      <c r="D4261" s="188"/>
    </row>
    <row r="4262" spans="4:4" x14ac:dyDescent="0.25">
      <c r="D4262" s="188"/>
    </row>
    <row r="4263" spans="4:4" x14ac:dyDescent="0.25">
      <c r="D4263" s="188"/>
    </row>
    <row r="4264" spans="4:4" x14ac:dyDescent="0.25">
      <c r="D4264" s="188"/>
    </row>
    <row r="4265" spans="4:4" x14ac:dyDescent="0.25">
      <c r="D4265" s="188"/>
    </row>
    <row r="4266" spans="4:4" x14ac:dyDescent="0.25">
      <c r="D4266" s="188"/>
    </row>
    <row r="4267" spans="4:4" x14ac:dyDescent="0.25">
      <c r="D4267" s="188"/>
    </row>
    <row r="4268" spans="4:4" x14ac:dyDescent="0.25">
      <c r="D4268" s="188"/>
    </row>
    <row r="4269" spans="4:4" x14ac:dyDescent="0.25">
      <c r="D4269" s="188"/>
    </row>
    <row r="4270" spans="4:4" x14ac:dyDescent="0.25">
      <c r="D4270" s="188"/>
    </row>
    <row r="4271" spans="4:4" x14ac:dyDescent="0.25">
      <c r="D4271" s="188"/>
    </row>
    <row r="4272" spans="4:4" x14ac:dyDescent="0.25">
      <c r="D4272" s="188"/>
    </row>
    <row r="4273" spans="4:4" x14ac:dyDescent="0.25">
      <c r="D4273" s="188"/>
    </row>
    <row r="4274" spans="4:4" x14ac:dyDescent="0.25">
      <c r="D4274" s="188"/>
    </row>
    <row r="4275" spans="4:4" x14ac:dyDescent="0.25">
      <c r="D4275" s="188"/>
    </row>
    <row r="4276" spans="4:4" x14ac:dyDescent="0.25">
      <c r="D4276" s="188"/>
    </row>
    <row r="4277" spans="4:4" x14ac:dyDescent="0.25">
      <c r="D4277" s="188"/>
    </row>
    <row r="4278" spans="4:4" x14ac:dyDescent="0.25">
      <c r="D4278" s="188"/>
    </row>
    <row r="4279" spans="4:4" x14ac:dyDescent="0.25">
      <c r="D4279" s="188"/>
    </row>
    <row r="4280" spans="4:4" x14ac:dyDescent="0.25">
      <c r="D4280" s="188"/>
    </row>
    <row r="4281" spans="4:4" x14ac:dyDescent="0.25">
      <c r="D4281" s="188"/>
    </row>
    <row r="4282" spans="4:4" x14ac:dyDescent="0.25">
      <c r="D4282" s="188"/>
    </row>
    <row r="4283" spans="4:4" x14ac:dyDescent="0.25">
      <c r="D4283" s="188"/>
    </row>
    <row r="4284" spans="4:4" x14ac:dyDescent="0.25">
      <c r="D4284" s="188"/>
    </row>
    <row r="4285" spans="4:4" x14ac:dyDescent="0.25">
      <c r="D4285" s="188"/>
    </row>
    <row r="4286" spans="4:4" x14ac:dyDescent="0.25">
      <c r="D4286" s="188"/>
    </row>
    <row r="4287" spans="4:4" x14ac:dyDescent="0.25">
      <c r="D4287" s="188"/>
    </row>
    <row r="4288" spans="4:4" x14ac:dyDescent="0.25">
      <c r="D4288" s="188"/>
    </row>
    <row r="4289" spans="4:4" x14ac:dyDescent="0.25">
      <c r="D4289" s="188"/>
    </row>
    <row r="4290" spans="4:4" x14ac:dyDescent="0.25">
      <c r="D4290" s="188"/>
    </row>
    <row r="4291" spans="4:4" x14ac:dyDescent="0.25">
      <c r="D4291" s="188"/>
    </row>
    <row r="4292" spans="4:4" x14ac:dyDescent="0.25">
      <c r="D4292" s="188"/>
    </row>
    <row r="4293" spans="4:4" x14ac:dyDescent="0.25">
      <c r="D4293" s="188"/>
    </row>
    <row r="4294" spans="4:4" x14ac:dyDescent="0.25">
      <c r="D4294" s="188"/>
    </row>
    <row r="4295" spans="4:4" x14ac:dyDescent="0.25">
      <c r="D4295" s="188"/>
    </row>
    <row r="4296" spans="4:4" x14ac:dyDescent="0.25">
      <c r="D4296" s="188"/>
    </row>
    <row r="4297" spans="4:4" x14ac:dyDescent="0.25">
      <c r="D4297" s="188"/>
    </row>
    <row r="4298" spans="4:4" x14ac:dyDescent="0.25">
      <c r="D4298" s="188"/>
    </row>
    <row r="4299" spans="4:4" x14ac:dyDescent="0.25">
      <c r="D4299" s="188"/>
    </row>
    <row r="4300" spans="4:4" x14ac:dyDescent="0.25">
      <c r="D4300" s="188"/>
    </row>
    <row r="4301" spans="4:4" x14ac:dyDescent="0.25">
      <c r="D4301" s="188"/>
    </row>
    <row r="4302" spans="4:4" x14ac:dyDescent="0.25">
      <c r="D4302" s="188"/>
    </row>
    <row r="4303" spans="4:4" x14ac:dyDescent="0.25">
      <c r="D4303" s="188"/>
    </row>
    <row r="4304" spans="4:4" x14ac:dyDescent="0.25">
      <c r="D4304" s="188"/>
    </row>
    <row r="4305" spans="4:4" x14ac:dyDescent="0.25">
      <c r="D4305" s="188"/>
    </row>
    <row r="4306" spans="4:4" x14ac:dyDescent="0.25">
      <c r="D4306" s="188"/>
    </row>
    <row r="4307" spans="4:4" x14ac:dyDescent="0.25">
      <c r="D4307" s="188"/>
    </row>
    <row r="4308" spans="4:4" x14ac:dyDescent="0.25">
      <c r="D4308" s="188"/>
    </row>
    <row r="4309" spans="4:4" x14ac:dyDescent="0.25">
      <c r="D4309" s="188"/>
    </row>
    <row r="4310" spans="4:4" x14ac:dyDescent="0.25">
      <c r="D4310" s="188"/>
    </row>
    <row r="4311" spans="4:4" x14ac:dyDescent="0.25">
      <c r="D4311" s="188"/>
    </row>
    <row r="4312" spans="4:4" x14ac:dyDescent="0.25">
      <c r="D4312" s="188"/>
    </row>
    <row r="4313" spans="4:4" x14ac:dyDescent="0.25">
      <c r="D4313" s="188"/>
    </row>
    <row r="4314" spans="4:4" x14ac:dyDescent="0.25">
      <c r="D4314" s="188"/>
    </row>
    <row r="4315" spans="4:4" x14ac:dyDescent="0.25">
      <c r="D4315" s="188"/>
    </row>
    <row r="4316" spans="4:4" x14ac:dyDescent="0.25">
      <c r="D4316" s="188"/>
    </row>
    <row r="4317" spans="4:4" x14ac:dyDescent="0.25">
      <c r="D4317" s="188"/>
    </row>
    <row r="4318" spans="4:4" x14ac:dyDescent="0.25">
      <c r="D4318" s="188"/>
    </row>
    <row r="4319" spans="4:4" x14ac:dyDescent="0.25">
      <c r="D4319" s="188"/>
    </row>
    <row r="4320" spans="4:4" x14ac:dyDescent="0.25">
      <c r="D4320" s="188"/>
    </row>
    <row r="4321" spans="4:4" x14ac:dyDescent="0.25">
      <c r="D4321" s="188"/>
    </row>
    <row r="4322" spans="4:4" x14ac:dyDescent="0.25">
      <c r="D4322" s="188"/>
    </row>
    <row r="4323" spans="4:4" x14ac:dyDescent="0.25">
      <c r="D4323" s="188"/>
    </row>
    <row r="4324" spans="4:4" x14ac:dyDescent="0.25">
      <c r="D4324" s="188"/>
    </row>
    <row r="4325" spans="4:4" x14ac:dyDescent="0.25">
      <c r="D4325" s="188"/>
    </row>
    <row r="4326" spans="4:4" x14ac:dyDescent="0.25">
      <c r="D4326" s="188"/>
    </row>
    <row r="4327" spans="4:4" x14ac:dyDescent="0.25">
      <c r="D4327" s="188"/>
    </row>
    <row r="4328" spans="4:4" x14ac:dyDescent="0.25">
      <c r="D4328" s="188"/>
    </row>
    <row r="4329" spans="4:4" x14ac:dyDescent="0.25">
      <c r="D4329" s="188"/>
    </row>
    <row r="4330" spans="4:4" x14ac:dyDescent="0.25">
      <c r="D4330" s="188"/>
    </row>
    <row r="4331" spans="4:4" x14ac:dyDescent="0.25">
      <c r="D4331" s="188"/>
    </row>
    <row r="4332" spans="4:4" x14ac:dyDescent="0.25">
      <c r="D4332" s="188"/>
    </row>
    <row r="4333" spans="4:4" x14ac:dyDescent="0.25">
      <c r="D4333" s="188"/>
    </row>
    <row r="4334" spans="4:4" x14ac:dyDescent="0.25">
      <c r="D4334" s="188"/>
    </row>
    <row r="4335" spans="4:4" x14ac:dyDescent="0.25">
      <c r="D4335" s="188"/>
    </row>
    <row r="4336" spans="4:4" x14ac:dyDescent="0.25">
      <c r="D4336" s="188"/>
    </row>
    <row r="4337" spans="4:4" x14ac:dyDescent="0.25">
      <c r="D4337" s="188"/>
    </row>
    <row r="4338" spans="4:4" x14ac:dyDescent="0.25">
      <c r="D4338" s="188"/>
    </row>
    <row r="4339" spans="4:4" x14ac:dyDescent="0.25">
      <c r="D4339" s="188"/>
    </row>
    <row r="4340" spans="4:4" x14ac:dyDescent="0.25">
      <c r="D4340" s="188"/>
    </row>
    <row r="4341" spans="4:4" x14ac:dyDescent="0.25">
      <c r="D4341" s="188"/>
    </row>
    <row r="4342" spans="4:4" x14ac:dyDescent="0.25">
      <c r="D4342" s="188"/>
    </row>
    <row r="4343" spans="4:4" x14ac:dyDescent="0.25">
      <c r="D4343" s="188"/>
    </row>
    <row r="4344" spans="4:4" x14ac:dyDescent="0.25">
      <c r="D4344" s="188"/>
    </row>
    <row r="4345" spans="4:4" x14ac:dyDescent="0.25">
      <c r="D4345" s="188"/>
    </row>
    <row r="4346" spans="4:4" x14ac:dyDescent="0.25">
      <c r="D4346" s="188"/>
    </row>
    <row r="4347" spans="4:4" x14ac:dyDescent="0.25">
      <c r="D4347" s="188"/>
    </row>
    <row r="4348" spans="4:4" x14ac:dyDescent="0.25">
      <c r="D4348" s="188"/>
    </row>
    <row r="4349" spans="4:4" x14ac:dyDescent="0.25">
      <c r="D4349" s="188"/>
    </row>
    <row r="4350" spans="4:4" x14ac:dyDescent="0.25">
      <c r="D4350" s="188"/>
    </row>
    <row r="4351" spans="4:4" x14ac:dyDescent="0.25">
      <c r="D4351" s="188"/>
    </row>
    <row r="4352" spans="4:4" x14ac:dyDescent="0.25">
      <c r="D4352" s="188"/>
    </row>
    <row r="4353" spans="4:4" x14ac:dyDescent="0.25">
      <c r="D4353" s="188"/>
    </row>
    <row r="4354" spans="4:4" x14ac:dyDescent="0.25">
      <c r="D4354" s="188"/>
    </row>
    <row r="4355" spans="4:4" x14ac:dyDescent="0.25">
      <c r="D4355" s="188"/>
    </row>
    <row r="4356" spans="4:4" x14ac:dyDescent="0.25">
      <c r="D4356" s="188"/>
    </row>
    <row r="4357" spans="4:4" x14ac:dyDescent="0.25">
      <c r="D4357" s="188"/>
    </row>
    <row r="4358" spans="4:4" x14ac:dyDescent="0.25">
      <c r="D4358" s="188"/>
    </row>
    <row r="4359" spans="4:4" x14ac:dyDescent="0.25">
      <c r="D4359" s="188"/>
    </row>
    <row r="4360" spans="4:4" x14ac:dyDescent="0.25">
      <c r="D4360" s="188"/>
    </row>
    <row r="4361" spans="4:4" x14ac:dyDescent="0.25">
      <c r="D4361" s="188"/>
    </row>
    <row r="4362" spans="4:4" x14ac:dyDescent="0.25">
      <c r="D4362" s="188"/>
    </row>
    <row r="4363" spans="4:4" x14ac:dyDescent="0.25">
      <c r="D4363" s="188"/>
    </row>
    <row r="4364" spans="4:4" x14ac:dyDescent="0.25">
      <c r="D4364" s="188"/>
    </row>
    <row r="4365" spans="4:4" x14ac:dyDescent="0.25">
      <c r="D4365" s="188"/>
    </row>
    <row r="4366" spans="4:4" x14ac:dyDescent="0.25">
      <c r="D4366" s="188"/>
    </row>
    <row r="4367" spans="4:4" x14ac:dyDescent="0.25">
      <c r="D4367" s="188"/>
    </row>
    <row r="4368" spans="4:4" x14ac:dyDescent="0.25">
      <c r="D4368" s="188"/>
    </row>
    <row r="4369" spans="4:4" x14ac:dyDescent="0.25">
      <c r="D4369" s="188"/>
    </row>
    <row r="4370" spans="4:4" x14ac:dyDescent="0.25">
      <c r="D4370" s="188"/>
    </row>
    <row r="4371" spans="4:4" x14ac:dyDescent="0.25">
      <c r="D4371" s="188"/>
    </row>
    <row r="4372" spans="4:4" x14ac:dyDescent="0.25">
      <c r="D4372" s="188"/>
    </row>
    <row r="4373" spans="4:4" x14ac:dyDescent="0.25">
      <c r="D4373" s="188"/>
    </row>
    <row r="4374" spans="4:4" x14ac:dyDescent="0.25">
      <c r="D4374" s="188"/>
    </row>
    <row r="4375" spans="4:4" x14ac:dyDescent="0.25">
      <c r="D4375" s="188"/>
    </row>
    <row r="4376" spans="4:4" x14ac:dyDescent="0.25">
      <c r="D4376" s="188"/>
    </row>
    <row r="4377" spans="4:4" x14ac:dyDescent="0.25">
      <c r="D4377" s="188"/>
    </row>
    <row r="4378" spans="4:4" x14ac:dyDescent="0.25">
      <c r="D4378" s="188"/>
    </row>
    <row r="4379" spans="4:4" x14ac:dyDescent="0.25">
      <c r="D4379" s="188"/>
    </row>
    <row r="4380" spans="4:4" x14ac:dyDescent="0.25">
      <c r="D4380" s="188"/>
    </row>
    <row r="4381" spans="4:4" x14ac:dyDescent="0.25">
      <c r="D4381" s="188"/>
    </row>
    <row r="4382" spans="4:4" x14ac:dyDescent="0.25">
      <c r="D4382" s="188"/>
    </row>
    <row r="4383" spans="4:4" x14ac:dyDescent="0.25">
      <c r="D4383" s="188"/>
    </row>
    <row r="4384" spans="4:4" x14ac:dyDescent="0.25">
      <c r="D4384" s="188"/>
    </row>
    <row r="4385" spans="4:4" x14ac:dyDescent="0.25">
      <c r="D4385" s="188"/>
    </row>
    <row r="4386" spans="4:4" x14ac:dyDescent="0.25">
      <c r="D4386" s="188"/>
    </row>
    <row r="4387" spans="4:4" x14ac:dyDescent="0.25">
      <c r="D4387" s="188"/>
    </row>
    <row r="4388" spans="4:4" x14ac:dyDescent="0.25">
      <c r="D4388" s="188"/>
    </row>
    <row r="4389" spans="4:4" x14ac:dyDescent="0.25">
      <c r="D4389" s="188"/>
    </row>
    <row r="4390" spans="4:4" x14ac:dyDescent="0.25">
      <c r="D4390" s="188"/>
    </row>
    <row r="4391" spans="4:4" x14ac:dyDescent="0.25">
      <c r="D4391" s="188"/>
    </row>
    <row r="4392" spans="4:4" x14ac:dyDescent="0.25">
      <c r="D4392" s="188"/>
    </row>
    <row r="4393" spans="4:4" x14ac:dyDescent="0.25">
      <c r="D4393" s="188"/>
    </row>
    <row r="4394" spans="4:4" x14ac:dyDescent="0.25">
      <c r="D4394" s="188"/>
    </row>
    <row r="4395" spans="4:4" x14ac:dyDescent="0.25">
      <c r="D4395" s="188"/>
    </row>
    <row r="4396" spans="4:4" x14ac:dyDescent="0.25">
      <c r="D4396" s="188"/>
    </row>
    <row r="4397" spans="4:4" x14ac:dyDescent="0.25">
      <c r="D4397" s="188"/>
    </row>
    <row r="4398" spans="4:4" x14ac:dyDescent="0.25">
      <c r="D4398" s="188"/>
    </row>
    <row r="4399" spans="4:4" x14ac:dyDescent="0.25">
      <c r="D4399" s="188"/>
    </row>
    <row r="4400" spans="4:4" x14ac:dyDescent="0.25">
      <c r="D4400" s="188"/>
    </row>
    <row r="4401" spans="4:4" x14ac:dyDescent="0.25">
      <c r="D4401" s="188"/>
    </row>
    <row r="4402" spans="4:4" x14ac:dyDescent="0.25">
      <c r="D4402" s="188"/>
    </row>
    <row r="4403" spans="4:4" x14ac:dyDescent="0.25">
      <c r="D4403" s="188"/>
    </row>
    <row r="4404" spans="4:4" x14ac:dyDescent="0.25">
      <c r="D4404" s="188"/>
    </row>
    <row r="4405" spans="4:4" x14ac:dyDescent="0.25">
      <c r="D4405" s="188"/>
    </row>
    <row r="4406" spans="4:4" x14ac:dyDescent="0.25">
      <c r="D4406" s="188"/>
    </row>
    <row r="4407" spans="4:4" x14ac:dyDescent="0.25">
      <c r="D4407" s="188"/>
    </row>
    <row r="4408" spans="4:4" x14ac:dyDescent="0.25">
      <c r="D4408" s="188"/>
    </row>
    <row r="4409" spans="4:4" x14ac:dyDescent="0.25">
      <c r="D4409" s="188"/>
    </row>
    <row r="4410" spans="4:4" x14ac:dyDescent="0.25">
      <c r="D4410" s="188"/>
    </row>
    <row r="4411" spans="4:4" x14ac:dyDescent="0.25">
      <c r="D4411" s="188"/>
    </row>
    <row r="4412" spans="4:4" x14ac:dyDescent="0.25">
      <c r="D4412" s="188"/>
    </row>
    <row r="4413" spans="4:4" x14ac:dyDescent="0.25">
      <c r="D4413" s="188"/>
    </row>
    <row r="4414" spans="4:4" x14ac:dyDescent="0.25">
      <c r="D4414" s="188"/>
    </row>
    <row r="4415" spans="4:4" x14ac:dyDescent="0.25">
      <c r="D4415" s="188"/>
    </row>
    <row r="4416" spans="4:4" x14ac:dyDescent="0.25">
      <c r="D4416" s="188"/>
    </row>
    <row r="4417" spans="4:4" x14ac:dyDescent="0.25">
      <c r="D4417" s="188"/>
    </row>
    <row r="4418" spans="4:4" x14ac:dyDescent="0.25">
      <c r="D4418" s="188"/>
    </row>
    <row r="4419" spans="4:4" x14ac:dyDescent="0.25">
      <c r="D4419" s="188"/>
    </row>
    <row r="4420" spans="4:4" x14ac:dyDescent="0.25">
      <c r="D4420" s="188"/>
    </row>
    <row r="4421" spans="4:4" x14ac:dyDescent="0.25">
      <c r="D4421" s="188"/>
    </row>
    <row r="4422" spans="4:4" x14ac:dyDescent="0.25">
      <c r="D4422" s="188"/>
    </row>
    <row r="4423" spans="4:4" x14ac:dyDescent="0.25">
      <c r="D4423" s="188"/>
    </row>
    <row r="4424" spans="4:4" x14ac:dyDescent="0.25">
      <c r="D4424" s="188"/>
    </row>
    <row r="4425" spans="4:4" x14ac:dyDescent="0.25">
      <c r="D4425" s="188"/>
    </row>
    <row r="4426" spans="4:4" x14ac:dyDescent="0.25">
      <c r="D4426" s="188"/>
    </row>
    <row r="4427" spans="4:4" x14ac:dyDescent="0.25">
      <c r="D4427" s="188"/>
    </row>
    <row r="4428" spans="4:4" x14ac:dyDescent="0.25">
      <c r="D4428" s="188"/>
    </row>
    <row r="4429" spans="4:4" x14ac:dyDescent="0.25">
      <c r="D4429" s="188"/>
    </row>
    <row r="4430" spans="4:4" x14ac:dyDescent="0.25">
      <c r="D4430" s="188"/>
    </row>
    <row r="4431" spans="4:4" x14ac:dyDescent="0.25">
      <c r="D4431" s="188"/>
    </row>
    <row r="4432" spans="4:4" x14ac:dyDescent="0.25">
      <c r="D4432" s="188"/>
    </row>
    <row r="4433" spans="4:4" x14ac:dyDescent="0.25">
      <c r="D4433" s="188"/>
    </row>
    <row r="4434" spans="4:4" x14ac:dyDescent="0.25">
      <c r="D4434" s="188"/>
    </row>
    <row r="4435" spans="4:4" x14ac:dyDescent="0.25">
      <c r="D4435" s="188"/>
    </row>
    <row r="4436" spans="4:4" x14ac:dyDescent="0.25">
      <c r="D4436" s="188"/>
    </row>
    <row r="4437" spans="4:4" x14ac:dyDescent="0.25">
      <c r="D4437" s="188"/>
    </row>
    <row r="4438" spans="4:4" x14ac:dyDescent="0.25">
      <c r="D4438" s="188"/>
    </row>
    <row r="4439" spans="4:4" x14ac:dyDescent="0.25">
      <c r="D4439" s="188"/>
    </row>
    <row r="4440" spans="4:4" x14ac:dyDescent="0.25">
      <c r="D4440" s="188"/>
    </row>
    <row r="4441" spans="4:4" x14ac:dyDescent="0.25">
      <c r="D4441" s="188"/>
    </row>
    <row r="4442" spans="4:4" x14ac:dyDescent="0.25">
      <c r="D4442" s="188"/>
    </row>
    <row r="4443" spans="4:4" x14ac:dyDescent="0.25">
      <c r="D4443" s="188"/>
    </row>
    <row r="4444" spans="4:4" x14ac:dyDescent="0.25">
      <c r="D4444" s="188"/>
    </row>
    <row r="4445" spans="4:4" x14ac:dyDescent="0.25">
      <c r="D4445" s="188"/>
    </row>
    <row r="4446" spans="4:4" x14ac:dyDescent="0.25">
      <c r="D4446" s="188"/>
    </row>
    <row r="4447" spans="4:4" x14ac:dyDescent="0.25">
      <c r="D4447" s="188"/>
    </row>
    <row r="4448" spans="4:4" x14ac:dyDescent="0.25">
      <c r="D4448" s="188"/>
    </row>
    <row r="4449" spans="4:4" x14ac:dyDescent="0.25">
      <c r="D4449" s="188"/>
    </row>
    <row r="4450" spans="4:4" x14ac:dyDescent="0.25">
      <c r="D4450" s="188"/>
    </row>
    <row r="4451" spans="4:4" x14ac:dyDescent="0.25">
      <c r="D4451" s="188"/>
    </row>
    <row r="4452" spans="4:4" x14ac:dyDescent="0.25">
      <c r="D4452" s="188"/>
    </row>
    <row r="4453" spans="4:4" x14ac:dyDescent="0.25">
      <c r="D4453" s="188"/>
    </row>
    <row r="4454" spans="4:4" x14ac:dyDescent="0.25">
      <c r="D4454" s="188"/>
    </row>
    <row r="4455" spans="4:4" x14ac:dyDescent="0.25">
      <c r="D4455" s="188"/>
    </row>
    <row r="4456" spans="4:4" x14ac:dyDescent="0.25">
      <c r="D4456" s="188"/>
    </row>
    <row r="4457" spans="4:4" x14ac:dyDescent="0.25">
      <c r="D4457" s="188"/>
    </row>
    <row r="4458" spans="4:4" x14ac:dyDescent="0.25">
      <c r="D4458" s="188"/>
    </row>
    <row r="4459" spans="4:4" x14ac:dyDescent="0.25">
      <c r="D4459" s="188"/>
    </row>
    <row r="4460" spans="4:4" x14ac:dyDescent="0.25">
      <c r="D4460" s="188"/>
    </row>
    <row r="4461" spans="4:4" x14ac:dyDescent="0.25">
      <c r="D4461" s="188"/>
    </row>
    <row r="4462" spans="4:4" x14ac:dyDescent="0.25">
      <c r="D4462" s="188"/>
    </row>
    <row r="4463" spans="4:4" x14ac:dyDescent="0.25">
      <c r="D4463" s="188"/>
    </row>
    <row r="4464" spans="4:4" x14ac:dyDescent="0.25">
      <c r="D4464" s="188"/>
    </row>
    <row r="4465" spans="4:4" x14ac:dyDescent="0.25">
      <c r="D4465" s="188"/>
    </row>
    <row r="4466" spans="4:4" x14ac:dyDescent="0.25">
      <c r="D4466" s="188"/>
    </row>
    <row r="4467" spans="4:4" x14ac:dyDescent="0.25">
      <c r="D4467" s="188"/>
    </row>
    <row r="4468" spans="4:4" x14ac:dyDescent="0.25">
      <c r="D4468" s="188"/>
    </row>
    <row r="4469" spans="4:4" x14ac:dyDescent="0.25">
      <c r="D4469" s="188"/>
    </row>
    <row r="4470" spans="4:4" x14ac:dyDescent="0.25">
      <c r="D4470" s="188"/>
    </row>
    <row r="4471" spans="4:4" x14ac:dyDescent="0.25">
      <c r="D4471" s="188"/>
    </row>
    <row r="4472" spans="4:4" x14ac:dyDescent="0.25">
      <c r="D4472" s="188"/>
    </row>
    <row r="4473" spans="4:4" x14ac:dyDescent="0.25">
      <c r="D4473" s="188"/>
    </row>
    <row r="4474" spans="4:4" x14ac:dyDescent="0.25">
      <c r="D4474" s="188"/>
    </row>
    <row r="4475" spans="4:4" x14ac:dyDescent="0.25">
      <c r="D4475" s="188"/>
    </row>
    <row r="4476" spans="4:4" x14ac:dyDescent="0.25">
      <c r="D4476" s="188"/>
    </row>
    <row r="4477" spans="4:4" x14ac:dyDescent="0.25">
      <c r="D4477" s="188"/>
    </row>
    <row r="4478" spans="4:4" x14ac:dyDescent="0.25">
      <c r="D4478" s="188"/>
    </row>
    <row r="4479" spans="4:4" x14ac:dyDescent="0.25">
      <c r="D4479" s="188"/>
    </row>
    <row r="4480" spans="4:4" x14ac:dyDescent="0.25">
      <c r="D4480" s="188"/>
    </row>
    <row r="4481" spans="4:4" x14ac:dyDescent="0.25">
      <c r="D4481" s="188"/>
    </row>
    <row r="4482" spans="4:4" x14ac:dyDescent="0.25">
      <c r="D4482" s="188"/>
    </row>
    <row r="4483" spans="4:4" x14ac:dyDescent="0.25">
      <c r="D4483" s="188"/>
    </row>
    <row r="4484" spans="4:4" x14ac:dyDescent="0.25">
      <c r="D4484" s="188"/>
    </row>
    <row r="4485" spans="4:4" x14ac:dyDescent="0.25">
      <c r="D4485" s="188"/>
    </row>
    <row r="4486" spans="4:4" x14ac:dyDescent="0.25">
      <c r="D4486" s="188"/>
    </row>
    <row r="4487" spans="4:4" x14ac:dyDescent="0.25">
      <c r="D4487" s="188"/>
    </row>
    <row r="4488" spans="4:4" x14ac:dyDescent="0.25">
      <c r="D4488" s="188"/>
    </row>
    <row r="4489" spans="4:4" x14ac:dyDescent="0.25">
      <c r="D4489" s="188"/>
    </row>
    <row r="4490" spans="4:4" x14ac:dyDescent="0.25">
      <c r="D4490" s="188"/>
    </row>
    <row r="4491" spans="4:4" x14ac:dyDescent="0.25">
      <c r="D4491" s="188"/>
    </row>
    <row r="4492" spans="4:4" x14ac:dyDescent="0.25">
      <c r="D4492" s="188"/>
    </row>
    <row r="4493" spans="4:4" x14ac:dyDescent="0.25">
      <c r="D4493" s="188"/>
    </row>
    <row r="4494" spans="4:4" x14ac:dyDescent="0.25">
      <c r="D4494" s="188"/>
    </row>
    <row r="4495" spans="4:4" x14ac:dyDescent="0.25">
      <c r="D4495" s="188"/>
    </row>
    <row r="4496" spans="4:4" x14ac:dyDescent="0.25">
      <c r="D4496" s="188"/>
    </row>
    <row r="4497" spans="4:4" x14ac:dyDescent="0.25">
      <c r="D4497" s="188"/>
    </row>
    <row r="4498" spans="4:4" x14ac:dyDescent="0.25">
      <c r="D4498" s="188"/>
    </row>
    <row r="4499" spans="4:4" x14ac:dyDescent="0.25">
      <c r="D4499" s="188"/>
    </row>
    <row r="4500" spans="4:4" x14ac:dyDescent="0.25">
      <c r="D4500" s="188"/>
    </row>
    <row r="4501" spans="4:4" x14ac:dyDescent="0.25">
      <c r="D4501" s="188"/>
    </row>
    <row r="4502" spans="4:4" x14ac:dyDescent="0.25">
      <c r="D4502" s="188"/>
    </row>
    <row r="4503" spans="4:4" x14ac:dyDescent="0.25">
      <c r="D4503" s="188"/>
    </row>
    <row r="4504" spans="4:4" x14ac:dyDescent="0.25">
      <c r="D4504" s="188"/>
    </row>
    <row r="4505" spans="4:4" x14ac:dyDescent="0.25">
      <c r="D4505" s="188"/>
    </row>
    <row r="4506" spans="4:4" x14ac:dyDescent="0.25">
      <c r="D4506" s="188"/>
    </row>
    <row r="4507" spans="4:4" x14ac:dyDescent="0.25">
      <c r="D4507" s="188"/>
    </row>
    <row r="4508" spans="4:4" x14ac:dyDescent="0.25">
      <c r="D4508" s="188"/>
    </row>
    <row r="4509" spans="4:4" x14ac:dyDescent="0.25">
      <c r="D4509" s="188"/>
    </row>
    <row r="4510" spans="4:4" x14ac:dyDescent="0.25">
      <c r="D4510" s="188"/>
    </row>
    <row r="4511" spans="4:4" x14ac:dyDescent="0.25">
      <c r="D4511" s="188"/>
    </row>
    <row r="4512" spans="4:4" x14ac:dyDescent="0.25">
      <c r="D4512" s="188"/>
    </row>
    <row r="4513" spans="4:4" x14ac:dyDescent="0.25">
      <c r="D4513" s="188"/>
    </row>
    <row r="4514" spans="4:4" x14ac:dyDescent="0.25">
      <c r="D4514" s="188"/>
    </row>
    <row r="4515" spans="4:4" x14ac:dyDescent="0.25">
      <c r="D4515" s="188"/>
    </row>
    <row r="4516" spans="4:4" x14ac:dyDescent="0.25">
      <c r="D4516" s="188"/>
    </row>
    <row r="4517" spans="4:4" x14ac:dyDescent="0.25">
      <c r="D4517" s="188"/>
    </row>
    <row r="4518" spans="4:4" x14ac:dyDescent="0.25">
      <c r="D4518" s="188"/>
    </row>
    <row r="4519" spans="4:4" x14ac:dyDescent="0.25">
      <c r="D4519" s="188"/>
    </row>
    <row r="4520" spans="4:4" x14ac:dyDescent="0.25">
      <c r="D4520" s="188"/>
    </row>
    <row r="4521" spans="4:4" x14ac:dyDescent="0.25">
      <c r="D4521" s="188"/>
    </row>
    <row r="4522" spans="4:4" x14ac:dyDescent="0.25">
      <c r="D4522" s="188"/>
    </row>
    <row r="4523" spans="4:4" x14ac:dyDescent="0.25">
      <c r="D4523" s="188"/>
    </row>
    <row r="4524" spans="4:4" x14ac:dyDescent="0.25">
      <c r="D4524" s="188"/>
    </row>
    <row r="4525" spans="4:4" x14ac:dyDescent="0.25">
      <c r="D4525" s="188"/>
    </row>
    <row r="4526" spans="4:4" x14ac:dyDescent="0.25">
      <c r="D4526" s="188"/>
    </row>
    <row r="4527" spans="4:4" x14ac:dyDescent="0.25">
      <c r="D4527" s="188"/>
    </row>
    <row r="4528" spans="4:4" x14ac:dyDescent="0.25">
      <c r="D4528" s="188"/>
    </row>
    <row r="4529" spans="4:4" x14ac:dyDescent="0.25">
      <c r="D4529" s="188"/>
    </row>
    <row r="4530" spans="4:4" x14ac:dyDescent="0.25">
      <c r="D4530" s="188"/>
    </row>
    <row r="4531" spans="4:4" x14ac:dyDescent="0.25">
      <c r="D4531" s="188"/>
    </row>
    <row r="4532" spans="4:4" x14ac:dyDescent="0.25">
      <c r="D4532" s="188"/>
    </row>
    <row r="4533" spans="4:4" x14ac:dyDescent="0.25">
      <c r="D4533" s="188"/>
    </row>
    <row r="4534" spans="4:4" x14ac:dyDescent="0.25">
      <c r="D4534" s="188"/>
    </row>
    <row r="4535" spans="4:4" x14ac:dyDescent="0.25">
      <c r="D4535" s="188"/>
    </row>
    <row r="4536" spans="4:4" x14ac:dyDescent="0.25">
      <c r="D4536" s="188"/>
    </row>
    <row r="4537" spans="4:4" x14ac:dyDescent="0.25">
      <c r="D4537" s="188"/>
    </row>
    <row r="4538" spans="4:4" x14ac:dyDescent="0.25">
      <c r="D4538" s="188"/>
    </row>
    <row r="4539" spans="4:4" x14ac:dyDescent="0.25">
      <c r="D4539" s="188"/>
    </row>
    <row r="4540" spans="4:4" x14ac:dyDescent="0.25">
      <c r="D4540" s="188"/>
    </row>
    <row r="4541" spans="4:4" x14ac:dyDescent="0.25">
      <c r="D4541" s="188"/>
    </row>
    <row r="4542" spans="4:4" x14ac:dyDescent="0.25">
      <c r="D4542" s="188"/>
    </row>
    <row r="4543" spans="4:4" x14ac:dyDescent="0.25">
      <c r="D4543" s="188"/>
    </row>
    <row r="4544" spans="4:4" x14ac:dyDescent="0.25">
      <c r="D4544" s="188"/>
    </row>
    <row r="4545" spans="4:4" x14ac:dyDescent="0.25">
      <c r="D4545" s="188"/>
    </row>
    <row r="4546" spans="4:4" x14ac:dyDescent="0.25">
      <c r="D4546" s="188"/>
    </row>
    <row r="4547" spans="4:4" x14ac:dyDescent="0.25">
      <c r="D4547" s="188"/>
    </row>
    <row r="4548" spans="4:4" x14ac:dyDescent="0.25">
      <c r="D4548" s="188"/>
    </row>
    <row r="4549" spans="4:4" x14ac:dyDescent="0.25">
      <c r="D4549" s="188"/>
    </row>
    <row r="4550" spans="4:4" x14ac:dyDescent="0.25">
      <c r="D4550" s="188"/>
    </row>
    <row r="4551" spans="4:4" x14ac:dyDescent="0.25">
      <c r="D4551" s="188"/>
    </row>
    <row r="4552" spans="4:4" x14ac:dyDescent="0.25">
      <c r="D4552" s="188"/>
    </row>
    <row r="4553" spans="4:4" x14ac:dyDescent="0.25">
      <c r="D4553" s="188"/>
    </row>
    <row r="4554" spans="4:4" x14ac:dyDescent="0.25">
      <c r="D4554" s="188"/>
    </row>
    <row r="4555" spans="4:4" x14ac:dyDescent="0.25">
      <c r="D4555" s="188"/>
    </row>
    <row r="4556" spans="4:4" x14ac:dyDescent="0.25">
      <c r="D4556" s="188"/>
    </row>
    <row r="4557" spans="4:4" x14ac:dyDescent="0.25">
      <c r="D4557" s="188"/>
    </row>
    <row r="4558" spans="4:4" x14ac:dyDescent="0.25">
      <c r="D4558" s="188"/>
    </row>
    <row r="4559" spans="4:4" x14ac:dyDescent="0.25">
      <c r="D4559" s="188"/>
    </row>
    <row r="4560" spans="4:4" x14ac:dyDescent="0.25">
      <c r="D4560" s="188"/>
    </row>
    <row r="4561" spans="4:4" x14ac:dyDescent="0.25">
      <c r="D4561" s="188"/>
    </row>
    <row r="4562" spans="4:4" x14ac:dyDescent="0.25">
      <c r="D4562" s="188"/>
    </row>
    <row r="4563" spans="4:4" x14ac:dyDescent="0.25">
      <c r="D4563" s="188"/>
    </row>
    <row r="4564" spans="4:4" x14ac:dyDescent="0.25">
      <c r="D4564" s="188"/>
    </row>
    <row r="4565" spans="4:4" x14ac:dyDescent="0.25">
      <c r="D4565" s="188"/>
    </row>
    <row r="4566" spans="4:4" x14ac:dyDescent="0.25">
      <c r="D4566" s="188"/>
    </row>
    <row r="4567" spans="4:4" x14ac:dyDescent="0.25">
      <c r="D4567" s="188"/>
    </row>
    <row r="4568" spans="4:4" x14ac:dyDescent="0.25">
      <c r="D4568" s="188"/>
    </row>
    <row r="4569" spans="4:4" x14ac:dyDescent="0.25">
      <c r="D4569" s="188"/>
    </row>
    <row r="4570" spans="4:4" x14ac:dyDescent="0.25">
      <c r="D4570" s="188"/>
    </row>
    <row r="4571" spans="4:4" x14ac:dyDescent="0.25">
      <c r="D4571" s="188"/>
    </row>
    <row r="4572" spans="4:4" x14ac:dyDescent="0.25">
      <c r="D4572" s="188"/>
    </row>
    <row r="4573" spans="4:4" x14ac:dyDescent="0.25">
      <c r="D4573" s="188"/>
    </row>
    <row r="4574" spans="4:4" x14ac:dyDescent="0.25">
      <c r="D4574" s="188"/>
    </row>
    <row r="4575" spans="4:4" x14ac:dyDescent="0.25">
      <c r="D4575" s="188"/>
    </row>
    <row r="4576" spans="4:4" x14ac:dyDescent="0.25">
      <c r="D4576" s="188"/>
    </row>
    <row r="4577" spans="4:4" x14ac:dyDescent="0.25">
      <c r="D4577" s="188"/>
    </row>
    <row r="4578" spans="4:4" x14ac:dyDescent="0.25">
      <c r="D4578" s="188"/>
    </row>
    <row r="4579" spans="4:4" x14ac:dyDescent="0.25">
      <c r="D4579" s="188"/>
    </row>
    <row r="4580" spans="4:4" x14ac:dyDescent="0.25">
      <c r="D4580" s="188"/>
    </row>
    <row r="4581" spans="4:4" x14ac:dyDescent="0.25">
      <c r="D4581" s="188"/>
    </row>
    <row r="4582" spans="4:4" x14ac:dyDescent="0.25">
      <c r="D4582" s="188"/>
    </row>
    <row r="4583" spans="4:4" x14ac:dyDescent="0.25">
      <c r="D4583" s="188"/>
    </row>
    <row r="4584" spans="4:4" x14ac:dyDescent="0.25">
      <c r="D4584" s="188"/>
    </row>
    <row r="4585" spans="4:4" x14ac:dyDescent="0.25">
      <c r="D4585" s="188"/>
    </row>
    <row r="4586" spans="4:4" x14ac:dyDescent="0.25">
      <c r="D4586" s="188"/>
    </row>
    <row r="4587" spans="4:4" x14ac:dyDescent="0.25">
      <c r="D4587" s="188"/>
    </row>
    <row r="4588" spans="4:4" x14ac:dyDescent="0.25">
      <c r="D4588" s="188"/>
    </row>
    <row r="4589" spans="4:4" x14ac:dyDescent="0.25">
      <c r="D4589" s="188"/>
    </row>
    <row r="4590" spans="4:4" x14ac:dyDescent="0.25">
      <c r="D4590" s="188"/>
    </row>
    <row r="4591" spans="4:4" x14ac:dyDescent="0.25">
      <c r="D4591" s="188"/>
    </row>
    <row r="4592" spans="4:4" x14ac:dyDescent="0.25">
      <c r="D4592" s="188"/>
    </row>
    <row r="4593" spans="4:4" x14ac:dyDescent="0.25">
      <c r="D4593" s="188"/>
    </row>
    <row r="4594" spans="4:4" x14ac:dyDescent="0.25">
      <c r="D4594" s="188"/>
    </row>
    <row r="4595" spans="4:4" x14ac:dyDescent="0.25">
      <c r="D4595" s="188"/>
    </row>
    <row r="4596" spans="4:4" x14ac:dyDescent="0.25">
      <c r="D4596" s="188"/>
    </row>
    <row r="4597" spans="4:4" x14ac:dyDescent="0.25">
      <c r="D4597" s="188"/>
    </row>
    <row r="4598" spans="4:4" x14ac:dyDescent="0.25">
      <c r="D4598" s="188"/>
    </row>
    <row r="4599" spans="4:4" x14ac:dyDescent="0.25">
      <c r="D4599" s="188"/>
    </row>
    <row r="4600" spans="4:4" x14ac:dyDescent="0.25">
      <c r="D4600" s="188"/>
    </row>
    <row r="4601" spans="4:4" x14ac:dyDescent="0.25">
      <c r="D4601" s="188"/>
    </row>
    <row r="4602" spans="4:4" x14ac:dyDescent="0.25">
      <c r="D4602" s="188"/>
    </row>
    <row r="4603" spans="4:4" x14ac:dyDescent="0.25">
      <c r="D4603" s="188"/>
    </row>
    <row r="4604" spans="4:4" x14ac:dyDescent="0.25">
      <c r="D4604" s="188"/>
    </row>
    <row r="4605" spans="4:4" x14ac:dyDescent="0.25">
      <c r="D4605" s="188"/>
    </row>
    <row r="4606" spans="4:4" x14ac:dyDescent="0.25">
      <c r="D4606" s="188"/>
    </row>
    <row r="4607" spans="4:4" x14ac:dyDescent="0.25">
      <c r="D4607" s="188"/>
    </row>
    <row r="4608" spans="4:4" x14ac:dyDescent="0.25">
      <c r="D4608" s="188"/>
    </row>
    <row r="4609" spans="4:4" x14ac:dyDescent="0.25">
      <c r="D4609" s="188"/>
    </row>
    <row r="4610" spans="4:4" x14ac:dyDescent="0.25">
      <c r="D4610" s="188"/>
    </row>
    <row r="4611" spans="4:4" x14ac:dyDescent="0.25">
      <c r="D4611" s="188"/>
    </row>
    <row r="4612" spans="4:4" x14ac:dyDescent="0.25">
      <c r="D4612" s="188"/>
    </row>
    <row r="4613" spans="4:4" x14ac:dyDescent="0.25">
      <c r="D4613" s="188"/>
    </row>
    <row r="4614" spans="4:4" x14ac:dyDescent="0.25">
      <c r="D4614" s="188"/>
    </row>
    <row r="4615" spans="4:4" x14ac:dyDescent="0.25">
      <c r="D4615" s="188"/>
    </row>
    <row r="4616" spans="4:4" x14ac:dyDescent="0.25">
      <c r="D4616" s="188"/>
    </row>
    <row r="4617" spans="4:4" x14ac:dyDescent="0.25">
      <c r="D4617" s="188"/>
    </row>
    <row r="4618" spans="4:4" x14ac:dyDescent="0.25">
      <c r="D4618" s="188"/>
    </row>
    <row r="4619" spans="4:4" x14ac:dyDescent="0.25">
      <c r="D4619" s="188"/>
    </row>
    <row r="4620" spans="4:4" x14ac:dyDescent="0.25">
      <c r="D4620" s="188"/>
    </row>
    <row r="4621" spans="4:4" x14ac:dyDescent="0.25">
      <c r="D4621" s="188"/>
    </row>
    <row r="4622" spans="4:4" x14ac:dyDescent="0.25">
      <c r="D4622" s="188"/>
    </row>
    <row r="4623" spans="4:4" x14ac:dyDescent="0.25">
      <c r="D4623" s="188"/>
    </row>
    <row r="4624" spans="4:4" x14ac:dyDescent="0.25">
      <c r="D4624" s="188"/>
    </row>
    <row r="4625" spans="4:4" x14ac:dyDescent="0.25">
      <c r="D4625" s="188"/>
    </row>
    <row r="4626" spans="4:4" x14ac:dyDescent="0.25">
      <c r="D4626" s="188"/>
    </row>
    <row r="4627" spans="4:4" x14ac:dyDescent="0.25">
      <c r="D4627" s="188"/>
    </row>
    <row r="4628" spans="4:4" x14ac:dyDescent="0.25">
      <c r="D4628" s="188"/>
    </row>
    <row r="4629" spans="4:4" x14ac:dyDescent="0.25">
      <c r="D4629" s="188"/>
    </row>
    <row r="4630" spans="4:4" x14ac:dyDescent="0.25">
      <c r="D4630" s="188"/>
    </row>
    <row r="4631" spans="4:4" x14ac:dyDescent="0.25">
      <c r="D4631" s="188"/>
    </row>
    <row r="4632" spans="4:4" x14ac:dyDescent="0.25">
      <c r="D4632" s="188"/>
    </row>
    <row r="4633" spans="4:4" x14ac:dyDescent="0.25">
      <c r="D4633" s="188"/>
    </row>
    <row r="4634" spans="4:4" x14ac:dyDescent="0.25">
      <c r="D4634" s="188"/>
    </row>
    <row r="4635" spans="4:4" x14ac:dyDescent="0.25">
      <c r="D4635" s="188"/>
    </row>
    <row r="4636" spans="4:4" x14ac:dyDescent="0.25">
      <c r="D4636" s="188"/>
    </row>
    <row r="4637" spans="4:4" x14ac:dyDescent="0.25">
      <c r="D4637" s="188"/>
    </row>
    <row r="4638" spans="4:4" x14ac:dyDescent="0.25">
      <c r="D4638" s="188"/>
    </row>
    <row r="4639" spans="4:4" x14ac:dyDescent="0.25">
      <c r="D4639" s="188"/>
    </row>
    <row r="4640" spans="4:4" x14ac:dyDescent="0.25">
      <c r="D4640" s="188"/>
    </row>
    <row r="4641" spans="4:4" x14ac:dyDescent="0.25">
      <c r="D4641" s="188"/>
    </row>
    <row r="4642" spans="4:4" x14ac:dyDescent="0.25">
      <c r="D4642" s="188"/>
    </row>
    <row r="4643" spans="4:4" x14ac:dyDescent="0.25">
      <c r="D4643" s="188"/>
    </row>
    <row r="4644" spans="4:4" x14ac:dyDescent="0.25">
      <c r="D4644" s="188"/>
    </row>
    <row r="4645" spans="4:4" x14ac:dyDescent="0.25">
      <c r="D4645" s="188"/>
    </row>
    <row r="4646" spans="4:4" x14ac:dyDescent="0.25">
      <c r="D4646" s="188"/>
    </row>
    <row r="4647" spans="4:4" x14ac:dyDescent="0.25">
      <c r="D4647" s="188"/>
    </row>
    <row r="4648" spans="4:4" x14ac:dyDescent="0.25">
      <c r="D4648" s="188"/>
    </row>
    <row r="4649" spans="4:4" x14ac:dyDescent="0.25">
      <c r="D4649" s="188"/>
    </row>
    <row r="4650" spans="4:4" x14ac:dyDescent="0.25">
      <c r="D4650" s="188"/>
    </row>
    <row r="4651" spans="4:4" x14ac:dyDescent="0.25">
      <c r="D4651" s="188"/>
    </row>
    <row r="4652" spans="4:4" x14ac:dyDescent="0.25">
      <c r="D4652" s="188"/>
    </row>
    <row r="4653" spans="4:4" x14ac:dyDescent="0.25">
      <c r="D4653" s="188"/>
    </row>
    <row r="4654" spans="4:4" x14ac:dyDescent="0.25">
      <c r="D4654" s="188"/>
    </row>
    <row r="4655" spans="4:4" x14ac:dyDescent="0.25">
      <c r="D4655" s="188"/>
    </row>
    <row r="4656" spans="4:4" x14ac:dyDescent="0.25">
      <c r="D4656" s="188"/>
    </row>
    <row r="4657" spans="4:4" x14ac:dyDescent="0.25">
      <c r="D4657" s="188"/>
    </row>
    <row r="4658" spans="4:4" x14ac:dyDescent="0.25">
      <c r="D4658" s="188"/>
    </row>
    <row r="4659" spans="4:4" x14ac:dyDescent="0.25">
      <c r="D4659" s="188"/>
    </row>
    <row r="4660" spans="4:4" x14ac:dyDescent="0.25">
      <c r="D4660" s="188"/>
    </row>
    <row r="4661" spans="4:4" x14ac:dyDescent="0.25">
      <c r="D4661" s="188"/>
    </row>
    <row r="4662" spans="4:4" x14ac:dyDescent="0.25">
      <c r="D4662" s="188"/>
    </row>
    <row r="4663" spans="4:4" x14ac:dyDescent="0.25">
      <c r="D4663" s="188"/>
    </row>
    <row r="4664" spans="4:4" x14ac:dyDescent="0.25">
      <c r="D4664" s="188"/>
    </row>
    <row r="4665" spans="4:4" x14ac:dyDescent="0.25">
      <c r="D4665" s="188"/>
    </row>
    <row r="4666" spans="4:4" x14ac:dyDescent="0.25">
      <c r="D4666" s="188"/>
    </row>
    <row r="4667" spans="4:4" x14ac:dyDescent="0.25">
      <c r="D4667" s="188"/>
    </row>
    <row r="4668" spans="4:4" x14ac:dyDescent="0.25">
      <c r="D4668" s="188"/>
    </row>
    <row r="4669" spans="4:4" x14ac:dyDescent="0.25">
      <c r="D4669" s="188"/>
    </row>
    <row r="4670" spans="4:4" x14ac:dyDescent="0.25">
      <c r="D4670" s="188"/>
    </row>
    <row r="4671" spans="4:4" x14ac:dyDescent="0.25">
      <c r="D4671" s="188"/>
    </row>
    <row r="4672" spans="4:4" x14ac:dyDescent="0.25">
      <c r="D4672" s="188"/>
    </row>
    <row r="4673" spans="4:4" x14ac:dyDescent="0.25">
      <c r="D4673" s="188"/>
    </row>
    <row r="4674" spans="4:4" x14ac:dyDescent="0.25">
      <c r="D4674" s="188"/>
    </row>
    <row r="4675" spans="4:4" x14ac:dyDescent="0.25">
      <c r="D4675" s="188"/>
    </row>
    <row r="4676" spans="4:4" x14ac:dyDescent="0.25">
      <c r="D4676" s="188"/>
    </row>
    <row r="4677" spans="4:4" x14ac:dyDescent="0.25">
      <c r="D4677" s="188"/>
    </row>
    <row r="4678" spans="4:4" x14ac:dyDescent="0.25">
      <c r="D4678" s="188"/>
    </row>
    <row r="4679" spans="4:4" x14ac:dyDescent="0.25">
      <c r="D4679" s="188"/>
    </row>
    <row r="4680" spans="4:4" x14ac:dyDescent="0.25">
      <c r="D4680" s="188"/>
    </row>
    <row r="4681" spans="4:4" x14ac:dyDescent="0.25">
      <c r="D4681" s="188"/>
    </row>
    <row r="4682" spans="4:4" x14ac:dyDescent="0.25">
      <c r="D4682" s="188"/>
    </row>
    <row r="4683" spans="4:4" x14ac:dyDescent="0.25">
      <c r="D4683" s="188"/>
    </row>
    <row r="4684" spans="4:4" x14ac:dyDescent="0.25">
      <c r="D4684" s="188"/>
    </row>
    <row r="4685" spans="4:4" x14ac:dyDescent="0.25">
      <c r="D4685" s="188"/>
    </row>
    <row r="4686" spans="4:4" x14ac:dyDescent="0.25">
      <c r="D4686" s="188"/>
    </row>
    <row r="4687" spans="4:4" x14ac:dyDescent="0.25">
      <c r="D4687" s="188"/>
    </row>
    <row r="4688" spans="4:4" x14ac:dyDescent="0.25">
      <c r="D4688" s="188"/>
    </row>
    <row r="4689" spans="4:4" x14ac:dyDescent="0.25">
      <c r="D4689" s="188"/>
    </row>
    <row r="4690" spans="4:4" x14ac:dyDescent="0.25">
      <c r="D4690" s="188"/>
    </row>
    <row r="4691" spans="4:4" x14ac:dyDescent="0.25">
      <c r="D4691" s="188"/>
    </row>
    <row r="4692" spans="4:4" x14ac:dyDescent="0.25">
      <c r="D4692" s="188"/>
    </row>
    <row r="4693" spans="4:4" x14ac:dyDescent="0.25">
      <c r="D4693" s="188"/>
    </row>
    <row r="4694" spans="4:4" x14ac:dyDescent="0.25">
      <c r="D4694" s="188"/>
    </row>
    <row r="4695" spans="4:4" x14ac:dyDescent="0.25">
      <c r="D4695" s="188"/>
    </row>
    <row r="4696" spans="4:4" x14ac:dyDescent="0.25">
      <c r="D4696" s="188"/>
    </row>
    <row r="4697" spans="4:4" x14ac:dyDescent="0.25">
      <c r="D4697" s="188"/>
    </row>
    <row r="4698" spans="4:4" x14ac:dyDescent="0.25">
      <c r="D4698" s="188"/>
    </row>
    <row r="4699" spans="4:4" x14ac:dyDescent="0.25">
      <c r="D4699" s="188"/>
    </row>
    <row r="4700" spans="4:4" x14ac:dyDescent="0.25">
      <c r="D4700" s="188"/>
    </row>
    <row r="4701" spans="4:4" x14ac:dyDescent="0.25">
      <c r="D4701" s="188"/>
    </row>
    <row r="4702" spans="4:4" x14ac:dyDescent="0.25">
      <c r="D4702" s="188"/>
    </row>
    <row r="4703" spans="4:4" x14ac:dyDescent="0.25">
      <c r="D4703" s="188"/>
    </row>
    <row r="4704" spans="4:4" x14ac:dyDescent="0.25">
      <c r="D4704" s="188"/>
    </row>
    <row r="4705" spans="4:4" x14ac:dyDescent="0.25">
      <c r="D4705" s="188"/>
    </row>
    <row r="4706" spans="4:4" x14ac:dyDescent="0.25">
      <c r="D4706" s="188"/>
    </row>
    <row r="4707" spans="4:4" x14ac:dyDescent="0.25">
      <c r="D4707" s="188"/>
    </row>
    <row r="4708" spans="4:4" x14ac:dyDescent="0.25">
      <c r="D4708" s="188"/>
    </row>
    <row r="4709" spans="4:4" x14ac:dyDescent="0.25">
      <c r="D4709" s="188"/>
    </row>
    <row r="4710" spans="4:4" x14ac:dyDescent="0.25">
      <c r="D4710" s="188"/>
    </row>
    <row r="4711" spans="4:4" x14ac:dyDescent="0.25">
      <c r="D4711" s="188"/>
    </row>
    <row r="4712" spans="4:4" x14ac:dyDescent="0.25">
      <c r="D4712" s="188"/>
    </row>
    <row r="4713" spans="4:4" x14ac:dyDescent="0.25">
      <c r="D4713" s="188"/>
    </row>
    <row r="4714" spans="4:4" x14ac:dyDescent="0.25">
      <c r="D4714" s="188"/>
    </row>
    <row r="4715" spans="4:4" x14ac:dyDescent="0.25">
      <c r="D4715" s="188"/>
    </row>
    <row r="4716" spans="4:4" x14ac:dyDescent="0.25">
      <c r="D4716" s="188"/>
    </row>
    <row r="4717" spans="4:4" x14ac:dyDescent="0.25">
      <c r="D4717" s="188"/>
    </row>
    <row r="4718" spans="4:4" x14ac:dyDescent="0.25">
      <c r="D4718" s="188"/>
    </row>
    <row r="4719" spans="4:4" x14ac:dyDescent="0.25">
      <c r="D4719" s="188"/>
    </row>
    <row r="4720" spans="4:4" x14ac:dyDescent="0.25">
      <c r="D4720" s="188"/>
    </row>
    <row r="4721" spans="4:4" x14ac:dyDescent="0.25">
      <c r="D4721" s="188"/>
    </row>
    <row r="4722" spans="4:4" x14ac:dyDescent="0.25">
      <c r="D4722" s="188"/>
    </row>
    <row r="4723" spans="4:4" x14ac:dyDescent="0.25">
      <c r="D4723" s="188"/>
    </row>
    <row r="4724" spans="4:4" x14ac:dyDescent="0.25">
      <c r="D4724" s="188"/>
    </row>
    <row r="4725" spans="4:4" x14ac:dyDescent="0.25">
      <c r="D4725" s="188"/>
    </row>
    <row r="4726" spans="4:4" x14ac:dyDescent="0.25">
      <c r="D4726" s="188"/>
    </row>
    <row r="4727" spans="4:4" x14ac:dyDescent="0.25">
      <c r="D4727" s="188"/>
    </row>
    <row r="4728" spans="4:4" x14ac:dyDescent="0.25">
      <c r="D4728" s="188"/>
    </row>
    <row r="4729" spans="4:4" x14ac:dyDescent="0.25">
      <c r="D4729" s="188"/>
    </row>
    <row r="4730" spans="4:4" x14ac:dyDescent="0.25">
      <c r="D4730" s="188"/>
    </row>
    <row r="4731" spans="4:4" x14ac:dyDescent="0.25">
      <c r="D4731" s="188"/>
    </row>
    <row r="4732" spans="4:4" x14ac:dyDescent="0.25">
      <c r="D4732" s="188"/>
    </row>
    <row r="4733" spans="4:4" x14ac:dyDescent="0.25">
      <c r="D4733" s="188"/>
    </row>
    <row r="4734" spans="4:4" x14ac:dyDescent="0.25">
      <c r="D4734" s="188"/>
    </row>
    <row r="4735" spans="4:4" x14ac:dyDescent="0.25">
      <c r="D4735" s="188"/>
    </row>
    <row r="4736" spans="4:4" x14ac:dyDescent="0.25">
      <c r="D4736" s="188"/>
    </row>
    <row r="4737" spans="4:4" x14ac:dyDescent="0.25">
      <c r="D4737" s="188"/>
    </row>
    <row r="4738" spans="4:4" x14ac:dyDescent="0.25">
      <c r="D4738" s="188"/>
    </row>
    <row r="4739" spans="4:4" x14ac:dyDescent="0.25">
      <c r="D4739" s="188"/>
    </row>
    <row r="4740" spans="4:4" x14ac:dyDescent="0.25">
      <c r="D4740" s="188"/>
    </row>
    <row r="4741" spans="4:4" x14ac:dyDescent="0.25">
      <c r="D4741" s="188"/>
    </row>
    <row r="4742" spans="4:4" x14ac:dyDescent="0.25">
      <c r="D4742" s="188"/>
    </row>
    <row r="4743" spans="4:4" x14ac:dyDescent="0.25">
      <c r="D4743" s="188"/>
    </row>
    <row r="4744" spans="4:4" x14ac:dyDescent="0.25">
      <c r="D4744" s="188"/>
    </row>
    <row r="4745" spans="4:4" x14ac:dyDescent="0.25">
      <c r="D4745" s="188"/>
    </row>
    <row r="4746" spans="4:4" x14ac:dyDescent="0.25">
      <c r="D4746" s="188"/>
    </row>
    <row r="4747" spans="4:4" x14ac:dyDescent="0.25">
      <c r="D4747" s="188"/>
    </row>
    <row r="4748" spans="4:4" x14ac:dyDescent="0.25">
      <c r="D4748" s="188"/>
    </row>
    <row r="4749" spans="4:4" x14ac:dyDescent="0.25">
      <c r="D4749" s="188"/>
    </row>
    <row r="4750" spans="4:4" x14ac:dyDescent="0.25">
      <c r="D4750" s="188"/>
    </row>
    <row r="4751" spans="4:4" x14ac:dyDescent="0.25">
      <c r="D4751" s="188"/>
    </row>
    <row r="4752" spans="4:4" x14ac:dyDescent="0.25">
      <c r="D4752" s="188"/>
    </row>
    <row r="4753" spans="4:4" x14ac:dyDescent="0.25">
      <c r="D4753" s="188"/>
    </row>
    <row r="4754" spans="4:4" x14ac:dyDescent="0.25">
      <c r="D4754" s="188"/>
    </row>
    <row r="4755" spans="4:4" x14ac:dyDescent="0.25">
      <c r="D4755" s="188"/>
    </row>
    <row r="4756" spans="4:4" x14ac:dyDescent="0.25">
      <c r="D4756" s="188"/>
    </row>
    <row r="4757" spans="4:4" x14ac:dyDescent="0.25">
      <c r="D4757" s="188"/>
    </row>
    <row r="4758" spans="4:4" x14ac:dyDescent="0.25">
      <c r="D4758" s="188"/>
    </row>
    <row r="4759" spans="4:4" x14ac:dyDescent="0.25">
      <c r="D4759" s="188"/>
    </row>
    <row r="4760" spans="4:4" x14ac:dyDescent="0.25">
      <c r="D4760" s="188"/>
    </row>
    <row r="4761" spans="4:4" x14ac:dyDescent="0.25">
      <c r="D4761" s="188"/>
    </row>
    <row r="4762" spans="4:4" x14ac:dyDescent="0.25">
      <c r="D4762" s="188"/>
    </row>
    <row r="4763" spans="4:4" x14ac:dyDescent="0.25">
      <c r="D4763" s="188"/>
    </row>
    <row r="4764" spans="4:4" x14ac:dyDescent="0.25">
      <c r="D4764" s="188"/>
    </row>
    <row r="4765" spans="4:4" x14ac:dyDescent="0.25">
      <c r="D4765" s="188"/>
    </row>
    <row r="4766" spans="4:4" x14ac:dyDescent="0.25">
      <c r="D4766" s="188"/>
    </row>
    <row r="4767" spans="4:4" x14ac:dyDescent="0.25">
      <c r="D4767" s="188"/>
    </row>
    <row r="4768" spans="4:4" x14ac:dyDescent="0.25">
      <c r="D4768" s="188"/>
    </row>
    <row r="4769" spans="4:4" x14ac:dyDescent="0.25">
      <c r="D4769" s="188"/>
    </row>
    <row r="4770" spans="4:4" x14ac:dyDescent="0.25">
      <c r="D4770" s="188"/>
    </row>
    <row r="4771" spans="4:4" x14ac:dyDescent="0.25">
      <c r="D4771" s="188"/>
    </row>
    <row r="4772" spans="4:4" x14ac:dyDescent="0.25">
      <c r="D4772" s="188"/>
    </row>
    <row r="4773" spans="4:4" x14ac:dyDescent="0.25">
      <c r="D4773" s="188"/>
    </row>
    <row r="4774" spans="4:4" x14ac:dyDescent="0.25">
      <c r="D4774" s="188"/>
    </row>
    <row r="4775" spans="4:4" x14ac:dyDescent="0.25">
      <c r="D4775" s="188"/>
    </row>
    <row r="4776" spans="4:4" x14ac:dyDescent="0.25">
      <c r="D4776" s="188"/>
    </row>
    <row r="4777" spans="4:4" x14ac:dyDescent="0.25">
      <c r="D4777" s="188"/>
    </row>
    <row r="4778" spans="4:4" x14ac:dyDescent="0.25">
      <c r="D4778" s="188"/>
    </row>
    <row r="4779" spans="4:4" x14ac:dyDescent="0.25">
      <c r="D4779" s="188"/>
    </row>
    <row r="4780" spans="4:4" x14ac:dyDescent="0.25">
      <c r="D4780" s="188"/>
    </row>
    <row r="4781" spans="4:4" x14ac:dyDescent="0.25">
      <c r="D4781" s="188"/>
    </row>
    <row r="4782" spans="4:4" x14ac:dyDescent="0.25">
      <c r="D4782" s="188"/>
    </row>
    <row r="4783" spans="4:4" x14ac:dyDescent="0.25">
      <c r="D4783" s="188"/>
    </row>
    <row r="4784" spans="4:4" x14ac:dyDescent="0.25">
      <c r="D4784" s="188"/>
    </row>
    <row r="4785" spans="4:4" x14ac:dyDescent="0.25">
      <c r="D4785" s="188"/>
    </row>
    <row r="4786" spans="4:4" x14ac:dyDescent="0.25">
      <c r="D4786" s="188"/>
    </row>
    <row r="4787" spans="4:4" x14ac:dyDescent="0.25">
      <c r="D4787" s="188"/>
    </row>
    <row r="4788" spans="4:4" x14ac:dyDescent="0.25">
      <c r="D4788" s="188"/>
    </row>
    <row r="4789" spans="4:4" x14ac:dyDescent="0.25">
      <c r="D4789" s="188"/>
    </row>
    <row r="4790" spans="4:4" x14ac:dyDescent="0.25">
      <c r="D4790" s="188"/>
    </row>
    <row r="4791" spans="4:4" x14ac:dyDescent="0.25">
      <c r="D4791" s="188"/>
    </row>
    <row r="4792" spans="4:4" x14ac:dyDescent="0.25">
      <c r="D4792" s="188"/>
    </row>
    <row r="4793" spans="4:4" x14ac:dyDescent="0.25">
      <c r="D4793" s="188"/>
    </row>
    <row r="4794" spans="4:4" x14ac:dyDescent="0.25">
      <c r="D4794" s="188"/>
    </row>
    <row r="4795" spans="4:4" x14ac:dyDescent="0.25">
      <c r="D4795" s="188"/>
    </row>
    <row r="4796" spans="4:4" x14ac:dyDescent="0.25">
      <c r="D4796" s="188"/>
    </row>
    <row r="4797" spans="4:4" x14ac:dyDescent="0.25">
      <c r="D4797" s="188"/>
    </row>
    <row r="4798" spans="4:4" x14ac:dyDescent="0.25">
      <c r="D4798" s="188"/>
    </row>
    <row r="4799" spans="4:4" x14ac:dyDescent="0.25">
      <c r="D4799" s="188"/>
    </row>
    <row r="4800" spans="4:4" x14ac:dyDescent="0.25">
      <c r="D4800" s="188"/>
    </row>
    <row r="4801" spans="4:4" x14ac:dyDescent="0.25">
      <c r="D4801" s="188"/>
    </row>
    <row r="4802" spans="4:4" x14ac:dyDescent="0.25">
      <c r="D4802" s="188"/>
    </row>
    <row r="4803" spans="4:4" x14ac:dyDescent="0.25">
      <c r="D4803" s="188"/>
    </row>
    <row r="4804" spans="4:4" x14ac:dyDescent="0.25">
      <c r="D4804" s="188"/>
    </row>
    <row r="4805" spans="4:4" x14ac:dyDescent="0.25">
      <c r="D4805" s="188"/>
    </row>
    <row r="4806" spans="4:4" x14ac:dyDescent="0.25">
      <c r="D4806" s="188"/>
    </row>
    <row r="4807" spans="4:4" x14ac:dyDescent="0.25">
      <c r="D4807" s="188"/>
    </row>
    <row r="4808" spans="4:4" x14ac:dyDescent="0.25">
      <c r="D4808" s="188"/>
    </row>
    <row r="4809" spans="4:4" x14ac:dyDescent="0.25">
      <c r="D4809" s="188"/>
    </row>
    <row r="4810" spans="4:4" x14ac:dyDescent="0.25">
      <c r="D4810" s="188"/>
    </row>
    <row r="4811" spans="4:4" x14ac:dyDescent="0.25">
      <c r="D4811" s="188"/>
    </row>
    <row r="4812" spans="4:4" x14ac:dyDescent="0.25">
      <c r="D4812" s="188"/>
    </row>
    <row r="4813" spans="4:4" x14ac:dyDescent="0.25">
      <c r="D4813" s="188"/>
    </row>
    <row r="4814" spans="4:4" x14ac:dyDescent="0.25">
      <c r="D4814" s="188"/>
    </row>
    <row r="4815" spans="4:4" x14ac:dyDescent="0.25">
      <c r="D4815" s="188"/>
    </row>
    <row r="4816" spans="4:4" x14ac:dyDescent="0.25">
      <c r="D4816" s="188"/>
    </row>
    <row r="4817" spans="4:4" x14ac:dyDescent="0.25">
      <c r="D4817" s="188"/>
    </row>
    <row r="4818" spans="4:4" x14ac:dyDescent="0.25">
      <c r="D4818" s="188"/>
    </row>
    <row r="4819" spans="4:4" x14ac:dyDescent="0.25">
      <c r="D4819" s="188"/>
    </row>
    <row r="4820" spans="4:4" x14ac:dyDescent="0.25">
      <c r="D4820" s="188"/>
    </row>
    <row r="4821" spans="4:4" x14ac:dyDescent="0.25">
      <c r="D4821" s="188"/>
    </row>
    <row r="4822" spans="4:4" x14ac:dyDescent="0.25">
      <c r="D4822" s="188"/>
    </row>
    <row r="4823" spans="4:4" x14ac:dyDescent="0.25">
      <c r="D4823" s="188"/>
    </row>
    <row r="4824" spans="4:4" x14ac:dyDescent="0.25">
      <c r="D4824" s="188"/>
    </row>
    <row r="4825" spans="4:4" x14ac:dyDescent="0.25">
      <c r="D4825" s="188"/>
    </row>
    <row r="4826" spans="4:4" x14ac:dyDescent="0.25">
      <c r="D4826" s="188"/>
    </row>
    <row r="4827" spans="4:4" x14ac:dyDescent="0.25">
      <c r="D4827" s="188"/>
    </row>
    <row r="4828" spans="4:4" x14ac:dyDescent="0.25">
      <c r="D4828" s="188"/>
    </row>
    <row r="4829" spans="4:4" x14ac:dyDescent="0.25">
      <c r="D4829" s="188"/>
    </row>
    <row r="4830" spans="4:4" x14ac:dyDescent="0.25">
      <c r="D4830" s="188"/>
    </row>
    <row r="4831" spans="4:4" x14ac:dyDescent="0.25">
      <c r="D4831" s="188"/>
    </row>
    <row r="4832" spans="4:4" x14ac:dyDescent="0.25">
      <c r="D4832" s="188"/>
    </row>
    <row r="4833" spans="4:4" x14ac:dyDescent="0.25">
      <c r="D4833" s="188"/>
    </row>
    <row r="4834" spans="4:4" x14ac:dyDescent="0.25">
      <c r="D4834" s="188"/>
    </row>
    <row r="4835" spans="4:4" x14ac:dyDescent="0.25">
      <c r="D4835" s="188"/>
    </row>
    <row r="4836" spans="4:4" x14ac:dyDescent="0.25">
      <c r="D4836" s="188"/>
    </row>
    <row r="4837" spans="4:4" x14ac:dyDescent="0.25">
      <c r="D4837" s="188"/>
    </row>
    <row r="4838" spans="4:4" x14ac:dyDescent="0.25">
      <c r="D4838" s="188"/>
    </row>
    <row r="4839" spans="4:4" x14ac:dyDescent="0.25">
      <c r="D4839" s="188"/>
    </row>
    <row r="4840" spans="4:4" x14ac:dyDescent="0.25">
      <c r="D4840" s="188"/>
    </row>
    <row r="4841" spans="4:4" x14ac:dyDescent="0.25">
      <c r="D4841" s="188"/>
    </row>
    <row r="4842" spans="4:4" x14ac:dyDescent="0.25">
      <c r="D4842" s="188"/>
    </row>
    <row r="4843" spans="4:4" x14ac:dyDescent="0.25">
      <c r="D4843" s="188"/>
    </row>
    <row r="4844" spans="4:4" x14ac:dyDescent="0.25">
      <c r="D4844" s="188"/>
    </row>
    <row r="4845" spans="4:4" x14ac:dyDescent="0.25">
      <c r="D4845" s="188"/>
    </row>
    <row r="4846" spans="4:4" x14ac:dyDescent="0.25">
      <c r="D4846" s="188"/>
    </row>
    <row r="4847" spans="4:4" x14ac:dyDescent="0.25">
      <c r="D4847" s="188"/>
    </row>
    <row r="4848" spans="4:4" x14ac:dyDescent="0.25">
      <c r="D4848" s="188"/>
    </row>
    <row r="4849" spans="4:4" x14ac:dyDescent="0.25">
      <c r="D4849" s="188"/>
    </row>
    <row r="4850" spans="4:4" x14ac:dyDescent="0.25">
      <c r="D4850" s="188"/>
    </row>
    <row r="4851" spans="4:4" x14ac:dyDescent="0.25">
      <c r="D4851" s="188"/>
    </row>
    <row r="4852" spans="4:4" x14ac:dyDescent="0.25">
      <c r="D4852" s="188"/>
    </row>
    <row r="4853" spans="4:4" x14ac:dyDescent="0.25">
      <c r="D4853" s="188"/>
    </row>
    <row r="4854" spans="4:4" x14ac:dyDescent="0.25">
      <c r="D4854" s="188"/>
    </row>
    <row r="4855" spans="4:4" x14ac:dyDescent="0.25">
      <c r="D4855" s="188"/>
    </row>
    <row r="4856" spans="4:4" x14ac:dyDescent="0.25">
      <c r="D4856" s="188"/>
    </row>
    <row r="4857" spans="4:4" x14ac:dyDescent="0.25">
      <c r="D4857" s="188"/>
    </row>
    <row r="4858" spans="4:4" x14ac:dyDescent="0.25">
      <c r="D4858" s="188"/>
    </row>
    <row r="4859" spans="4:4" x14ac:dyDescent="0.25">
      <c r="D4859" s="188"/>
    </row>
    <row r="4860" spans="4:4" x14ac:dyDescent="0.25">
      <c r="D4860" s="188"/>
    </row>
    <row r="4861" spans="4:4" x14ac:dyDescent="0.25">
      <c r="D4861" s="188"/>
    </row>
    <row r="4862" spans="4:4" x14ac:dyDescent="0.25">
      <c r="D4862" s="188"/>
    </row>
    <row r="4863" spans="4:4" x14ac:dyDescent="0.25">
      <c r="D4863" s="188"/>
    </row>
    <row r="4864" spans="4:4" x14ac:dyDescent="0.25">
      <c r="D4864" s="188"/>
    </row>
    <row r="4865" spans="4:4" x14ac:dyDescent="0.25">
      <c r="D4865" s="188"/>
    </row>
    <row r="4866" spans="4:4" x14ac:dyDescent="0.25">
      <c r="D4866" s="188"/>
    </row>
    <row r="4867" spans="4:4" x14ac:dyDescent="0.25">
      <c r="D4867" s="188"/>
    </row>
    <row r="4868" spans="4:4" x14ac:dyDescent="0.25">
      <c r="D4868" s="188"/>
    </row>
    <row r="4869" spans="4:4" x14ac:dyDescent="0.25">
      <c r="D4869" s="188"/>
    </row>
    <row r="4870" spans="4:4" x14ac:dyDescent="0.25">
      <c r="D4870" s="188"/>
    </row>
    <row r="4871" spans="4:4" x14ac:dyDescent="0.25">
      <c r="D4871" s="188"/>
    </row>
    <row r="4872" spans="4:4" x14ac:dyDescent="0.25">
      <c r="D4872" s="188"/>
    </row>
    <row r="4873" spans="4:4" x14ac:dyDescent="0.25">
      <c r="D4873" s="188"/>
    </row>
    <row r="4874" spans="4:4" x14ac:dyDescent="0.25">
      <c r="D4874" s="188"/>
    </row>
    <row r="4875" spans="4:4" x14ac:dyDescent="0.25">
      <c r="D4875" s="188"/>
    </row>
    <row r="4876" spans="4:4" x14ac:dyDescent="0.25">
      <c r="D4876" s="188"/>
    </row>
    <row r="4877" spans="4:4" x14ac:dyDescent="0.25">
      <c r="D4877" s="188"/>
    </row>
    <row r="4878" spans="4:4" x14ac:dyDescent="0.25">
      <c r="D4878" s="188"/>
    </row>
    <row r="4879" spans="4:4" x14ac:dyDescent="0.25">
      <c r="D4879" s="188"/>
    </row>
    <row r="4880" spans="4:4" x14ac:dyDescent="0.25">
      <c r="D4880" s="188"/>
    </row>
    <row r="4881" spans="4:4" x14ac:dyDescent="0.25">
      <c r="D4881" s="188"/>
    </row>
    <row r="4882" spans="4:4" x14ac:dyDescent="0.25">
      <c r="D4882" s="188"/>
    </row>
    <row r="4883" spans="4:4" x14ac:dyDescent="0.25">
      <c r="D4883" s="188"/>
    </row>
    <row r="4884" spans="4:4" x14ac:dyDescent="0.25">
      <c r="D4884" s="188"/>
    </row>
    <row r="4885" spans="4:4" x14ac:dyDescent="0.25">
      <c r="D4885" s="188"/>
    </row>
    <row r="4886" spans="4:4" x14ac:dyDescent="0.25">
      <c r="D4886" s="188"/>
    </row>
    <row r="4887" spans="4:4" x14ac:dyDescent="0.25">
      <c r="D4887" s="188"/>
    </row>
    <row r="4888" spans="4:4" x14ac:dyDescent="0.25">
      <c r="D4888" s="188"/>
    </row>
    <row r="4889" spans="4:4" x14ac:dyDescent="0.25">
      <c r="D4889" s="188"/>
    </row>
    <row r="4890" spans="4:4" x14ac:dyDescent="0.25">
      <c r="D4890" s="188"/>
    </row>
    <row r="4891" spans="4:4" x14ac:dyDescent="0.25">
      <c r="D4891" s="188"/>
    </row>
    <row r="4892" spans="4:4" x14ac:dyDescent="0.25">
      <c r="D4892" s="188"/>
    </row>
    <row r="4893" spans="4:4" x14ac:dyDescent="0.25">
      <c r="D4893" s="188"/>
    </row>
    <row r="4894" spans="4:4" x14ac:dyDescent="0.25">
      <c r="D4894" s="188"/>
    </row>
    <row r="4895" spans="4:4" x14ac:dyDescent="0.25">
      <c r="D4895" s="188"/>
    </row>
    <row r="4896" spans="4:4" x14ac:dyDescent="0.25">
      <c r="D4896" s="188"/>
    </row>
    <row r="4897" spans="4:4" x14ac:dyDescent="0.25">
      <c r="D4897" s="188"/>
    </row>
    <row r="4898" spans="4:4" x14ac:dyDescent="0.25">
      <c r="D4898" s="188"/>
    </row>
    <row r="4899" spans="4:4" x14ac:dyDescent="0.25">
      <c r="D4899" s="188"/>
    </row>
    <row r="4900" spans="4:4" x14ac:dyDescent="0.25">
      <c r="D4900" s="188"/>
    </row>
    <row r="4901" spans="4:4" x14ac:dyDescent="0.25">
      <c r="D4901" s="188"/>
    </row>
    <row r="4902" spans="4:4" x14ac:dyDescent="0.25">
      <c r="D4902" s="188"/>
    </row>
    <row r="4903" spans="4:4" x14ac:dyDescent="0.25">
      <c r="D4903" s="188"/>
    </row>
    <row r="4904" spans="4:4" x14ac:dyDescent="0.25">
      <c r="D4904" s="188"/>
    </row>
    <row r="4905" spans="4:4" x14ac:dyDescent="0.25">
      <c r="D4905" s="188"/>
    </row>
    <row r="4906" spans="4:4" x14ac:dyDescent="0.25">
      <c r="D4906" s="188"/>
    </row>
    <row r="4907" spans="4:4" x14ac:dyDescent="0.25">
      <c r="D4907" s="188"/>
    </row>
    <row r="4908" spans="4:4" x14ac:dyDescent="0.25">
      <c r="D4908" s="188"/>
    </row>
    <row r="4909" spans="4:4" x14ac:dyDescent="0.25">
      <c r="D4909" s="188"/>
    </row>
    <row r="4910" spans="4:4" x14ac:dyDescent="0.25">
      <c r="D4910" s="188"/>
    </row>
    <row r="4911" spans="4:4" x14ac:dyDescent="0.25">
      <c r="D4911" s="188"/>
    </row>
    <row r="4912" spans="4:4" x14ac:dyDescent="0.25">
      <c r="D4912" s="188"/>
    </row>
    <row r="4913" spans="4:4" x14ac:dyDescent="0.25">
      <c r="D4913" s="188"/>
    </row>
    <row r="4914" spans="4:4" x14ac:dyDescent="0.25">
      <c r="D4914" s="188"/>
    </row>
    <row r="4915" spans="4:4" x14ac:dyDescent="0.25">
      <c r="D4915" s="188"/>
    </row>
    <row r="4916" spans="4:4" x14ac:dyDescent="0.25">
      <c r="D4916" s="188"/>
    </row>
    <row r="4917" spans="4:4" x14ac:dyDescent="0.25">
      <c r="D4917" s="188"/>
    </row>
    <row r="4918" spans="4:4" x14ac:dyDescent="0.25">
      <c r="D4918" s="188"/>
    </row>
    <row r="4919" spans="4:4" x14ac:dyDescent="0.25">
      <c r="D4919" s="188"/>
    </row>
    <row r="4920" spans="4:4" x14ac:dyDescent="0.25">
      <c r="D4920" s="188"/>
    </row>
    <row r="4921" spans="4:4" x14ac:dyDescent="0.25">
      <c r="D4921" s="188"/>
    </row>
    <row r="4922" spans="4:4" x14ac:dyDescent="0.25">
      <c r="D4922" s="188"/>
    </row>
    <row r="4923" spans="4:4" x14ac:dyDescent="0.25">
      <c r="D4923" s="188"/>
    </row>
    <row r="4924" spans="4:4" x14ac:dyDescent="0.25">
      <c r="D4924" s="188"/>
    </row>
    <row r="4925" spans="4:4" x14ac:dyDescent="0.25">
      <c r="D4925" s="188"/>
    </row>
    <row r="4926" spans="4:4" x14ac:dyDescent="0.25">
      <c r="D4926" s="188"/>
    </row>
    <row r="4927" spans="4:4" x14ac:dyDescent="0.25">
      <c r="D4927" s="188"/>
    </row>
    <row r="4928" spans="4:4" x14ac:dyDescent="0.25">
      <c r="D4928" s="188"/>
    </row>
    <row r="4929" spans="4:4" x14ac:dyDescent="0.25">
      <c r="D4929" s="188"/>
    </row>
    <row r="4930" spans="4:4" x14ac:dyDescent="0.25">
      <c r="D4930" s="188"/>
    </row>
    <row r="4931" spans="4:4" x14ac:dyDescent="0.25">
      <c r="D4931" s="188"/>
    </row>
    <row r="4932" spans="4:4" x14ac:dyDescent="0.25">
      <c r="D4932" s="188"/>
    </row>
    <row r="4933" spans="4:4" x14ac:dyDescent="0.25">
      <c r="D4933" s="188"/>
    </row>
    <row r="4934" spans="4:4" x14ac:dyDescent="0.25">
      <c r="D4934" s="188"/>
    </row>
    <row r="4935" spans="4:4" x14ac:dyDescent="0.25">
      <c r="D4935" s="188"/>
    </row>
    <row r="4936" spans="4:4" x14ac:dyDescent="0.25">
      <c r="D4936" s="188"/>
    </row>
    <row r="4937" spans="4:4" x14ac:dyDescent="0.25">
      <c r="D4937" s="188"/>
    </row>
    <row r="4938" spans="4:4" x14ac:dyDescent="0.25">
      <c r="D4938" s="188"/>
    </row>
    <row r="4939" spans="4:4" x14ac:dyDescent="0.25">
      <c r="D4939" s="188"/>
    </row>
    <row r="4940" spans="4:4" x14ac:dyDescent="0.25">
      <c r="D4940" s="188"/>
    </row>
    <row r="4941" spans="4:4" x14ac:dyDescent="0.25">
      <c r="D4941" s="188"/>
    </row>
    <row r="4942" spans="4:4" x14ac:dyDescent="0.25">
      <c r="D4942" s="188"/>
    </row>
    <row r="4943" spans="4:4" x14ac:dyDescent="0.25">
      <c r="D4943" s="188"/>
    </row>
    <row r="4944" spans="4:4" x14ac:dyDescent="0.25">
      <c r="D4944" s="188"/>
    </row>
    <row r="4945" spans="4:4" x14ac:dyDescent="0.25">
      <c r="D4945" s="188"/>
    </row>
    <row r="4946" spans="4:4" x14ac:dyDescent="0.25">
      <c r="D4946" s="188"/>
    </row>
    <row r="4947" spans="4:4" x14ac:dyDescent="0.25">
      <c r="D4947" s="188"/>
    </row>
    <row r="4948" spans="4:4" x14ac:dyDescent="0.25">
      <c r="D4948" s="188"/>
    </row>
    <row r="4949" spans="4:4" x14ac:dyDescent="0.25">
      <c r="D4949" s="188"/>
    </row>
    <row r="4950" spans="4:4" x14ac:dyDescent="0.25">
      <c r="D4950" s="188"/>
    </row>
    <row r="4951" spans="4:4" x14ac:dyDescent="0.25">
      <c r="D4951" s="188"/>
    </row>
    <row r="4952" spans="4:4" x14ac:dyDescent="0.25">
      <c r="D4952" s="188"/>
    </row>
    <row r="4953" spans="4:4" x14ac:dyDescent="0.25">
      <c r="D4953" s="188"/>
    </row>
    <row r="4954" spans="4:4" x14ac:dyDescent="0.25">
      <c r="D4954" s="188"/>
    </row>
    <row r="4955" spans="4:4" x14ac:dyDescent="0.25">
      <c r="D4955" s="188"/>
    </row>
    <row r="4956" spans="4:4" x14ac:dyDescent="0.25">
      <c r="D4956" s="188"/>
    </row>
    <row r="4957" spans="4:4" x14ac:dyDescent="0.25">
      <c r="D4957" s="188"/>
    </row>
    <row r="4958" spans="4:4" x14ac:dyDescent="0.25">
      <c r="D4958" s="188"/>
    </row>
    <row r="4959" spans="4:4" x14ac:dyDescent="0.25">
      <c r="D4959" s="188"/>
    </row>
    <row r="4960" spans="4:4" x14ac:dyDescent="0.25">
      <c r="D4960" s="188"/>
    </row>
    <row r="4961" spans="4:4" x14ac:dyDescent="0.25">
      <c r="D4961" s="188"/>
    </row>
    <row r="4962" spans="4:4" x14ac:dyDescent="0.25">
      <c r="D4962" s="188"/>
    </row>
    <row r="4963" spans="4:4" x14ac:dyDescent="0.25">
      <c r="D4963" s="188"/>
    </row>
    <row r="4964" spans="4:4" x14ac:dyDescent="0.25">
      <c r="D4964" s="188"/>
    </row>
    <row r="4965" spans="4:4" x14ac:dyDescent="0.25">
      <c r="D4965" s="188"/>
    </row>
    <row r="4966" spans="4:4" x14ac:dyDescent="0.25">
      <c r="D4966" s="188"/>
    </row>
    <row r="4967" spans="4:4" x14ac:dyDescent="0.25">
      <c r="D4967" s="188"/>
    </row>
    <row r="4968" spans="4:4" x14ac:dyDescent="0.25">
      <c r="D4968" s="188"/>
    </row>
    <row r="4969" spans="4:4" x14ac:dyDescent="0.25">
      <c r="D4969" s="188"/>
    </row>
    <row r="4970" spans="4:4" x14ac:dyDescent="0.25">
      <c r="D4970" s="188"/>
    </row>
    <row r="4971" spans="4:4" x14ac:dyDescent="0.25">
      <c r="D4971" s="188"/>
    </row>
    <row r="4972" spans="4:4" x14ac:dyDescent="0.25">
      <c r="D4972" s="188"/>
    </row>
    <row r="4973" spans="4:4" x14ac:dyDescent="0.25">
      <c r="D4973" s="188"/>
    </row>
    <row r="4974" spans="4:4" x14ac:dyDescent="0.25">
      <c r="D4974" s="188"/>
    </row>
    <row r="4975" spans="4:4" x14ac:dyDescent="0.25">
      <c r="D4975" s="188"/>
    </row>
    <row r="4976" spans="4:4" x14ac:dyDescent="0.25">
      <c r="D4976" s="188"/>
    </row>
    <row r="4977" spans="4:4" x14ac:dyDescent="0.25">
      <c r="D4977" s="188"/>
    </row>
    <row r="4978" spans="4:4" x14ac:dyDescent="0.25">
      <c r="D4978" s="188"/>
    </row>
    <row r="4979" spans="4:4" x14ac:dyDescent="0.25">
      <c r="D4979" s="188"/>
    </row>
    <row r="4980" spans="4:4" x14ac:dyDescent="0.25">
      <c r="D4980" s="188"/>
    </row>
    <row r="4981" spans="4:4" x14ac:dyDescent="0.25">
      <c r="D4981" s="188"/>
    </row>
    <row r="4982" spans="4:4" x14ac:dyDescent="0.25">
      <c r="D4982" s="188"/>
    </row>
    <row r="4983" spans="4:4" x14ac:dyDescent="0.25">
      <c r="D4983" s="188"/>
    </row>
    <row r="4984" spans="4:4" x14ac:dyDescent="0.25">
      <c r="D4984" s="188"/>
    </row>
    <row r="4985" spans="4:4" x14ac:dyDescent="0.25">
      <c r="D4985" s="188"/>
    </row>
    <row r="4986" spans="4:4" x14ac:dyDescent="0.25">
      <c r="D4986" s="188"/>
    </row>
    <row r="4987" spans="4:4" x14ac:dyDescent="0.25">
      <c r="D4987" s="188"/>
    </row>
    <row r="4988" spans="4:4" x14ac:dyDescent="0.25">
      <c r="D4988" s="188"/>
    </row>
    <row r="4989" spans="4:4" x14ac:dyDescent="0.25">
      <c r="D4989" s="188"/>
    </row>
    <row r="4990" spans="4:4" x14ac:dyDescent="0.25">
      <c r="D4990" s="188"/>
    </row>
    <row r="4991" spans="4:4" x14ac:dyDescent="0.25">
      <c r="D4991" s="188"/>
    </row>
    <row r="4992" spans="4:4" x14ac:dyDescent="0.25">
      <c r="D4992" s="188"/>
    </row>
    <row r="4993" spans="4:4" x14ac:dyDescent="0.25">
      <c r="D4993" s="188"/>
    </row>
    <row r="4994" spans="4:4" x14ac:dyDescent="0.25">
      <c r="D4994" s="188"/>
    </row>
    <row r="4995" spans="4:4" x14ac:dyDescent="0.25">
      <c r="D4995" s="188"/>
    </row>
    <row r="4996" spans="4:4" x14ac:dyDescent="0.25">
      <c r="D4996" s="188"/>
    </row>
    <row r="4997" spans="4:4" x14ac:dyDescent="0.25">
      <c r="D4997" s="188"/>
    </row>
    <row r="4998" spans="4:4" x14ac:dyDescent="0.25">
      <c r="D4998" s="188"/>
    </row>
    <row r="4999" spans="4:4" x14ac:dyDescent="0.25">
      <c r="D4999" s="188"/>
    </row>
    <row r="5000" spans="4:4" x14ac:dyDescent="0.25">
      <c r="D5000" s="188"/>
    </row>
  </sheetData>
  <sheetProtection password="DDE9" sheet="1"/>
  <mergeCells count="202">
    <mergeCell ref="B15:G15"/>
    <mergeCell ref="B16:G16"/>
    <mergeCell ref="F19:G19"/>
    <mergeCell ref="B20:G20"/>
    <mergeCell ref="B21:G21"/>
    <mergeCell ref="B25:G25"/>
    <mergeCell ref="A1:G1"/>
    <mergeCell ref="C7:G7"/>
    <mergeCell ref="F8:G8"/>
    <mergeCell ref="B9:G9"/>
    <mergeCell ref="B10:G10"/>
    <mergeCell ref="C12:G12"/>
    <mergeCell ref="B44:G44"/>
    <mergeCell ref="B45:G45"/>
    <mergeCell ref="B48:G48"/>
    <mergeCell ref="B49:G49"/>
    <mergeCell ref="B50:G50"/>
    <mergeCell ref="B53:G53"/>
    <mergeCell ref="B26:G26"/>
    <mergeCell ref="B32:G32"/>
    <mergeCell ref="B33:G33"/>
    <mergeCell ref="B39:G39"/>
    <mergeCell ref="B40:G40"/>
    <mergeCell ref="B43:G43"/>
    <mergeCell ref="C66:G66"/>
    <mergeCell ref="B68:G68"/>
    <mergeCell ref="B69:G69"/>
    <mergeCell ref="F74:G74"/>
    <mergeCell ref="B75:G75"/>
    <mergeCell ref="B76:G76"/>
    <mergeCell ref="C55:G55"/>
    <mergeCell ref="B57:G57"/>
    <mergeCell ref="B58:G58"/>
    <mergeCell ref="B59:G59"/>
    <mergeCell ref="B63:G63"/>
    <mergeCell ref="C65:G65"/>
    <mergeCell ref="B93:G93"/>
    <mergeCell ref="F98:G98"/>
    <mergeCell ref="B99:G99"/>
    <mergeCell ref="B100:G100"/>
    <mergeCell ref="B103:G103"/>
    <mergeCell ref="B104:G104"/>
    <mergeCell ref="B78:G78"/>
    <mergeCell ref="B79:G79"/>
    <mergeCell ref="C81:G81"/>
    <mergeCell ref="B83:G83"/>
    <mergeCell ref="B87:G87"/>
    <mergeCell ref="B92:G92"/>
    <mergeCell ref="B117:G117"/>
    <mergeCell ref="B121:G121"/>
    <mergeCell ref="B122:G122"/>
    <mergeCell ref="B129:G129"/>
    <mergeCell ref="B130:G130"/>
    <mergeCell ref="B131:G131"/>
    <mergeCell ref="F109:G109"/>
    <mergeCell ref="B110:G110"/>
    <mergeCell ref="B111:G111"/>
    <mergeCell ref="B113:G113"/>
    <mergeCell ref="B114:G114"/>
    <mergeCell ref="B115:G115"/>
    <mergeCell ref="B149:G149"/>
    <mergeCell ref="B156:G156"/>
    <mergeCell ref="B160:G160"/>
    <mergeCell ref="B161:G161"/>
    <mergeCell ref="B162:G162"/>
    <mergeCell ref="C164:G164"/>
    <mergeCell ref="B134:G134"/>
    <mergeCell ref="B137:G137"/>
    <mergeCell ref="B138:G138"/>
    <mergeCell ref="B139:G139"/>
    <mergeCell ref="B141:G141"/>
    <mergeCell ref="B142:G142"/>
    <mergeCell ref="B177:G177"/>
    <mergeCell ref="F234:G234"/>
    <mergeCell ref="B235:G235"/>
    <mergeCell ref="B241:G241"/>
    <mergeCell ref="B243:G243"/>
    <mergeCell ref="B245:G245"/>
    <mergeCell ref="B166:G166"/>
    <mergeCell ref="B167:G167"/>
    <mergeCell ref="B169:G169"/>
    <mergeCell ref="B170:G170"/>
    <mergeCell ref="B173:G173"/>
    <mergeCell ref="B176:G176"/>
    <mergeCell ref="B279:G279"/>
    <mergeCell ref="B280:G280"/>
    <mergeCell ref="B281:G281"/>
    <mergeCell ref="B284:G284"/>
    <mergeCell ref="B288:G288"/>
    <mergeCell ref="B289:G289"/>
    <mergeCell ref="B247:G247"/>
    <mergeCell ref="B248:G248"/>
    <mergeCell ref="B250:G250"/>
    <mergeCell ref="B251:G251"/>
    <mergeCell ref="C263:G263"/>
    <mergeCell ref="F278:G278"/>
    <mergeCell ref="B304:G304"/>
    <mergeCell ref="B305:G305"/>
    <mergeCell ref="B310:G310"/>
    <mergeCell ref="B316:G316"/>
    <mergeCell ref="B318:G318"/>
    <mergeCell ref="B319:G319"/>
    <mergeCell ref="B292:G292"/>
    <mergeCell ref="B293:G293"/>
    <mergeCell ref="B296:G296"/>
    <mergeCell ref="B297:G297"/>
    <mergeCell ref="B300:G300"/>
    <mergeCell ref="B301:G301"/>
    <mergeCell ref="B342:G342"/>
    <mergeCell ref="B346:G346"/>
    <mergeCell ref="B347:G347"/>
    <mergeCell ref="C352:G352"/>
    <mergeCell ref="B357:G357"/>
    <mergeCell ref="B358:G358"/>
    <mergeCell ref="B322:G322"/>
    <mergeCell ref="B325:G325"/>
    <mergeCell ref="B329:G329"/>
    <mergeCell ref="B333:G333"/>
    <mergeCell ref="B334:G334"/>
    <mergeCell ref="B341:G341"/>
    <mergeCell ref="B376:G376"/>
    <mergeCell ref="B383:G383"/>
    <mergeCell ref="B384:G384"/>
    <mergeCell ref="B385:G385"/>
    <mergeCell ref="C387:G387"/>
    <mergeCell ref="C388:G388"/>
    <mergeCell ref="B362:G362"/>
    <mergeCell ref="B363:G363"/>
    <mergeCell ref="B366:G366"/>
    <mergeCell ref="B367:G367"/>
    <mergeCell ref="B372:G372"/>
    <mergeCell ref="B373:G373"/>
    <mergeCell ref="B396:G396"/>
    <mergeCell ref="B397:G397"/>
    <mergeCell ref="C399:G399"/>
    <mergeCell ref="B402:G402"/>
    <mergeCell ref="B403:G403"/>
    <mergeCell ref="C405:G405"/>
    <mergeCell ref="B389:G389"/>
    <mergeCell ref="B390:G390"/>
    <mergeCell ref="B391:G391"/>
    <mergeCell ref="C393:G393"/>
    <mergeCell ref="C394:G394"/>
    <mergeCell ref="B395:G395"/>
    <mergeCell ref="B417:G417"/>
    <mergeCell ref="B418:G418"/>
    <mergeCell ref="B421:G421"/>
    <mergeCell ref="B424:G424"/>
    <mergeCell ref="B425:G425"/>
    <mergeCell ref="B429:G429"/>
    <mergeCell ref="B407:G407"/>
    <mergeCell ref="B408:G408"/>
    <mergeCell ref="C410:G410"/>
    <mergeCell ref="B412:G412"/>
    <mergeCell ref="B413:G413"/>
    <mergeCell ref="C415:G415"/>
    <mergeCell ref="F453:G453"/>
    <mergeCell ref="B454:G454"/>
    <mergeCell ref="B455:G455"/>
    <mergeCell ref="B456:G456"/>
    <mergeCell ref="F458:G458"/>
    <mergeCell ref="B459:G459"/>
    <mergeCell ref="B430:G430"/>
    <mergeCell ref="B442:G442"/>
    <mergeCell ref="B444:G444"/>
    <mergeCell ref="C446:G446"/>
    <mergeCell ref="B448:G448"/>
    <mergeCell ref="B451:G451"/>
    <mergeCell ref="B486:G486"/>
    <mergeCell ref="B487:G487"/>
    <mergeCell ref="F489:G489"/>
    <mergeCell ref="F500:G500"/>
    <mergeCell ref="B508:G508"/>
    <mergeCell ref="B509:G509"/>
    <mergeCell ref="B460:G460"/>
    <mergeCell ref="B463:G463"/>
    <mergeCell ref="B465:G465"/>
    <mergeCell ref="B466:G466"/>
    <mergeCell ref="B467:G467"/>
    <mergeCell ref="B471:G471"/>
    <mergeCell ref="F549:G549"/>
    <mergeCell ref="B558:G558"/>
    <mergeCell ref="B559:G559"/>
    <mergeCell ref="F561:G561"/>
    <mergeCell ref="B562:G562"/>
    <mergeCell ref="B568:G568"/>
    <mergeCell ref="F511:G511"/>
    <mergeCell ref="B522:G522"/>
    <mergeCell ref="B523:G523"/>
    <mergeCell ref="F525:G525"/>
    <mergeCell ref="B546:G546"/>
    <mergeCell ref="B547:G547"/>
    <mergeCell ref="C584:G584"/>
    <mergeCell ref="C586:G586"/>
    <mergeCell ref="C588:G588"/>
    <mergeCell ref="C590:G590"/>
    <mergeCell ref="B569:G569"/>
    <mergeCell ref="B572:G572"/>
    <mergeCell ref="F575:G575"/>
    <mergeCell ref="F578:G578"/>
    <mergeCell ref="C580:G580"/>
    <mergeCell ref="C582:G582"/>
  </mergeCells>
  <pageMargins left="0.59055118110236204" right="0.39370078740157499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Uchazeč</vt:lpstr>
      <vt:lpstr>Stavba</vt:lpstr>
      <vt:lpstr>VzorObjekt</vt:lpstr>
      <vt:lpstr>VzorPolozky</vt:lpstr>
      <vt:lpstr>Rekapitulace Objekt 01</vt:lpstr>
      <vt:lpstr>01 01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'01 01 Pol'!Oblast_tisku</vt:lpstr>
      <vt:lpstr>'Rekapitulace Objekt 01'!Oblast_tisku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Jan Berka</cp:lastModifiedBy>
  <cp:lastPrinted>2012-06-29T07:38:16Z</cp:lastPrinted>
  <dcterms:created xsi:type="dcterms:W3CDTF">2009-04-08T07:15:50Z</dcterms:created>
  <dcterms:modified xsi:type="dcterms:W3CDTF">2016-05-03T09:34:59Z</dcterms:modified>
</cp:coreProperties>
</file>