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10" tabRatio="998"/>
  </bookViews>
  <sheets>
    <sheet name="00_Souhrnná cena" sheetId="20" r:id="rId1"/>
    <sheet name="01_MŠ Zámostní" sheetId="1" r:id="rId2"/>
    <sheet name="02_MŠ Keramická" sheetId="4" r:id="rId3"/>
    <sheet name="03_MŠ Antošovická" sheetId="5" r:id="rId4"/>
    <sheet name="04_MŠ Požární" sheetId="6" r:id="rId5"/>
    <sheet name="05_MŠ Chrustova 11" sheetId="8" r:id="rId6"/>
    <sheet name="06_MŠ Na Liščině" sheetId="9" r:id="rId7"/>
    <sheet name="07_MŠ Bohumínská" sheetId="10" r:id="rId8"/>
    <sheet name="08_MŠ Nástupní" sheetId="11" r:id="rId9"/>
    <sheet name="09_MŠ Frýdecká" sheetId="12" r:id="rId10"/>
    <sheet name="10_MŠ Komerční" sheetId="13" r:id="rId11"/>
    <sheet name="11_MŠ Slívova" sheetId="14" r:id="rId12"/>
    <sheet name="12_MŠ Jaklovecká" sheetId="15" r:id="rId13"/>
    <sheet name="13_ZŠ Bohumínská" sheetId="16" r:id="rId14"/>
    <sheet name="14_ZŠ Pěší" sheetId="17" r:id="rId15"/>
    <sheet name="15_ZŠ Chrustova" sheetId="18" r:id="rId16"/>
    <sheet name="16_ZŠ Škrobálkova" sheetId="19" r:id="rId1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0" l="1"/>
  <c r="C18" i="20"/>
  <c r="E40" i="19"/>
  <c r="E39" i="19"/>
  <c r="D17" i="20"/>
  <c r="C17" i="20"/>
  <c r="E35" i="18"/>
  <c r="E34" i="18"/>
  <c r="D16" i="20"/>
  <c r="C16" i="20"/>
  <c r="E37" i="17"/>
  <c r="E36" i="17"/>
  <c r="D15" i="20"/>
  <c r="C15" i="20"/>
  <c r="F63" i="16"/>
  <c r="H63" i="16"/>
  <c r="F64" i="16"/>
  <c r="H64" i="16"/>
  <c r="H69" i="16"/>
  <c r="F69" i="16"/>
  <c r="H68" i="16"/>
  <c r="F68" i="16"/>
  <c r="H67" i="16"/>
  <c r="F67" i="16"/>
  <c r="H66" i="16"/>
  <c r="F66" i="16"/>
  <c r="H65" i="16"/>
  <c r="F65" i="16"/>
  <c r="H62" i="16"/>
  <c r="F62" i="16"/>
  <c r="H61" i="16"/>
  <c r="F61" i="16"/>
  <c r="H60" i="16"/>
  <c r="F60" i="16"/>
  <c r="F70" i="16" s="1"/>
  <c r="E72" i="16" s="1"/>
  <c r="F27" i="16"/>
  <c r="H27" i="16"/>
  <c r="F28" i="16"/>
  <c r="H28" i="16"/>
  <c r="F29" i="16"/>
  <c r="H29" i="16"/>
  <c r="F8" i="16"/>
  <c r="H8" i="16"/>
  <c r="F9" i="16"/>
  <c r="H9" i="16"/>
  <c r="F10" i="16"/>
  <c r="H10" i="16"/>
  <c r="F11" i="16"/>
  <c r="H11" i="16"/>
  <c r="F12" i="16"/>
  <c r="H12" i="16"/>
  <c r="F13" i="16"/>
  <c r="H13" i="16"/>
  <c r="F14" i="16"/>
  <c r="H14" i="16"/>
  <c r="F15" i="16"/>
  <c r="H15" i="16"/>
  <c r="F16" i="16"/>
  <c r="H16" i="16"/>
  <c r="F17" i="16"/>
  <c r="H17" i="16"/>
  <c r="F18" i="16"/>
  <c r="H18" i="16"/>
  <c r="D14" i="20"/>
  <c r="C14" i="20"/>
  <c r="D13" i="20"/>
  <c r="C13" i="20"/>
  <c r="D12" i="20"/>
  <c r="C12" i="20"/>
  <c r="D11" i="20"/>
  <c r="C11" i="20"/>
  <c r="D9" i="20"/>
  <c r="C9" i="20"/>
  <c r="D8" i="20"/>
  <c r="C8" i="20"/>
  <c r="D7" i="20"/>
  <c r="C7" i="20"/>
  <c r="D6" i="20"/>
  <c r="C6" i="20"/>
  <c r="D5" i="20"/>
  <c r="C5" i="20"/>
  <c r="D4" i="20"/>
  <c r="C4" i="20"/>
  <c r="D3" i="20"/>
  <c r="H36" i="19"/>
  <c r="F36" i="19"/>
  <c r="H35" i="19"/>
  <c r="F35" i="19"/>
  <c r="H34" i="19"/>
  <c r="F34" i="19"/>
  <c r="H33" i="19"/>
  <c r="F33" i="19"/>
  <c r="H32" i="19"/>
  <c r="F32" i="19"/>
  <c r="H31" i="19"/>
  <c r="F31" i="19"/>
  <c r="H30" i="19"/>
  <c r="F30" i="19"/>
  <c r="H29" i="19"/>
  <c r="F29" i="19"/>
  <c r="H28" i="19"/>
  <c r="F28" i="19"/>
  <c r="H27" i="19"/>
  <c r="F27" i="19"/>
  <c r="H26" i="19"/>
  <c r="F26" i="19"/>
  <c r="H25" i="19"/>
  <c r="F25" i="19"/>
  <c r="H24" i="19"/>
  <c r="F24" i="19"/>
  <c r="H23" i="19"/>
  <c r="F23" i="19"/>
  <c r="H22" i="19"/>
  <c r="F22" i="19"/>
  <c r="H21" i="19"/>
  <c r="F21" i="19"/>
  <c r="H20" i="19"/>
  <c r="F20" i="19"/>
  <c r="H19" i="19"/>
  <c r="F19" i="19"/>
  <c r="H15" i="19"/>
  <c r="F15" i="19"/>
  <c r="H14" i="19"/>
  <c r="F14" i="19"/>
  <c r="H13" i="19"/>
  <c r="F13" i="19"/>
  <c r="H12" i="19"/>
  <c r="F12" i="19"/>
  <c r="H11" i="19"/>
  <c r="F11" i="19"/>
  <c r="H10" i="19"/>
  <c r="F10" i="19"/>
  <c r="H9" i="19"/>
  <c r="F9" i="19"/>
  <c r="H8" i="19"/>
  <c r="F8" i="19"/>
  <c r="H7" i="19"/>
  <c r="F7" i="19"/>
  <c r="H6" i="19"/>
  <c r="F6" i="19"/>
  <c r="H5" i="19"/>
  <c r="F5" i="19"/>
  <c r="H4" i="19"/>
  <c r="F4" i="19"/>
  <c r="H31" i="18"/>
  <c r="F31" i="18"/>
  <c r="H30" i="18"/>
  <c r="F30" i="18"/>
  <c r="H29" i="18"/>
  <c r="F29" i="18"/>
  <c r="H28" i="18"/>
  <c r="F28" i="18"/>
  <c r="H27" i="18"/>
  <c r="F27" i="18"/>
  <c r="H26" i="18"/>
  <c r="F26" i="18"/>
  <c r="H25" i="18"/>
  <c r="F25" i="18"/>
  <c r="H24" i="18"/>
  <c r="F24" i="18"/>
  <c r="H23" i="18"/>
  <c r="F23" i="18"/>
  <c r="H22" i="18"/>
  <c r="F22" i="18"/>
  <c r="H21" i="18"/>
  <c r="F21" i="18"/>
  <c r="H20" i="18"/>
  <c r="F20" i="18"/>
  <c r="H19" i="18"/>
  <c r="F19" i="18"/>
  <c r="H18" i="18"/>
  <c r="F18" i="18"/>
  <c r="H17" i="18"/>
  <c r="F17" i="18"/>
  <c r="H16" i="18"/>
  <c r="F16" i="18"/>
  <c r="H15" i="18"/>
  <c r="F15" i="18"/>
  <c r="H14" i="18"/>
  <c r="F14" i="18"/>
  <c r="H13" i="18"/>
  <c r="F13" i="18"/>
  <c r="H9" i="18"/>
  <c r="F9" i="18"/>
  <c r="H8" i="18"/>
  <c r="F8" i="18"/>
  <c r="H7" i="18"/>
  <c r="F7" i="18"/>
  <c r="H6" i="18"/>
  <c r="F6" i="18"/>
  <c r="H5" i="18"/>
  <c r="F5" i="18"/>
  <c r="H4" i="18"/>
  <c r="F4" i="18"/>
  <c r="H33" i="17"/>
  <c r="F33" i="17"/>
  <c r="H32" i="17"/>
  <c r="F32" i="17"/>
  <c r="H31" i="17"/>
  <c r="F31" i="17"/>
  <c r="H30" i="17"/>
  <c r="F30" i="17"/>
  <c r="H29" i="17"/>
  <c r="F29" i="17"/>
  <c r="H28" i="17"/>
  <c r="F28" i="17"/>
  <c r="H27" i="17"/>
  <c r="F27" i="17"/>
  <c r="H26" i="17"/>
  <c r="F26" i="17"/>
  <c r="H25" i="17"/>
  <c r="F25" i="17"/>
  <c r="H24" i="17"/>
  <c r="F24" i="17"/>
  <c r="H23" i="17"/>
  <c r="F23" i="17"/>
  <c r="H22" i="17"/>
  <c r="F22" i="17"/>
  <c r="H21" i="17"/>
  <c r="F21" i="17"/>
  <c r="H20" i="17"/>
  <c r="F20" i="17"/>
  <c r="H19" i="17"/>
  <c r="F19" i="17"/>
  <c r="H18" i="17"/>
  <c r="F18" i="17"/>
  <c r="F34" i="17" s="1"/>
  <c r="H17" i="17"/>
  <c r="F17" i="17"/>
  <c r="H13" i="17"/>
  <c r="F13" i="17"/>
  <c r="H12" i="17"/>
  <c r="F12" i="17"/>
  <c r="H11" i="17"/>
  <c r="F11" i="17"/>
  <c r="H10" i="17"/>
  <c r="F10" i="17"/>
  <c r="H9" i="17"/>
  <c r="F9" i="17"/>
  <c r="H8" i="17"/>
  <c r="F8" i="17"/>
  <c r="H7" i="17"/>
  <c r="F7" i="17"/>
  <c r="H6" i="17"/>
  <c r="F6" i="17"/>
  <c r="H5" i="17"/>
  <c r="F5" i="17"/>
  <c r="H4" i="17"/>
  <c r="F4" i="17"/>
  <c r="H55" i="16"/>
  <c r="F55" i="16"/>
  <c r="H54" i="16"/>
  <c r="F54" i="16"/>
  <c r="H53" i="16"/>
  <c r="F53" i="16"/>
  <c r="H52" i="16"/>
  <c r="F52" i="16"/>
  <c r="H51" i="16"/>
  <c r="F51" i="16"/>
  <c r="H50" i="16"/>
  <c r="F50" i="16"/>
  <c r="H49" i="16"/>
  <c r="F49" i="16"/>
  <c r="H48" i="16"/>
  <c r="F48" i="16"/>
  <c r="H47" i="16"/>
  <c r="F47" i="16"/>
  <c r="F56" i="16" s="1"/>
  <c r="H43" i="16"/>
  <c r="F43" i="16"/>
  <c r="H42" i="16"/>
  <c r="F42" i="16"/>
  <c r="H41" i="16"/>
  <c r="F41" i="16"/>
  <c r="H40" i="16"/>
  <c r="F40" i="16"/>
  <c r="H39" i="16"/>
  <c r="F39" i="16"/>
  <c r="H38" i="16"/>
  <c r="F38" i="16"/>
  <c r="H37" i="16"/>
  <c r="F37" i="16"/>
  <c r="H36" i="16"/>
  <c r="F36" i="16"/>
  <c r="H35" i="16"/>
  <c r="F35" i="16"/>
  <c r="H34" i="16"/>
  <c r="F34" i="16"/>
  <c r="H33" i="16"/>
  <c r="F33" i="16"/>
  <c r="H32" i="16"/>
  <c r="F32" i="16"/>
  <c r="H31" i="16"/>
  <c r="F31" i="16"/>
  <c r="H30" i="16"/>
  <c r="F30" i="16"/>
  <c r="H26" i="16"/>
  <c r="F26" i="16"/>
  <c r="H25" i="16"/>
  <c r="F25" i="16"/>
  <c r="H24" i="16"/>
  <c r="F24" i="16"/>
  <c r="H20" i="16"/>
  <c r="F20" i="16"/>
  <c r="H19" i="16"/>
  <c r="F19" i="16"/>
  <c r="H7" i="16"/>
  <c r="F7" i="16"/>
  <c r="H6" i="16"/>
  <c r="F6" i="16"/>
  <c r="H5" i="16"/>
  <c r="F5" i="16"/>
  <c r="H4" i="16"/>
  <c r="F4" i="16"/>
  <c r="E15" i="15"/>
  <c r="E14" i="15"/>
  <c r="H11" i="15"/>
  <c r="F11" i="15"/>
  <c r="H10" i="15"/>
  <c r="F10" i="15"/>
  <c r="H9" i="15"/>
  <c r="F9" i="15"/>
  <c r="H8" i="15"/>
  <c r="F8" i="15"/>
  <c r="H7" i="15"/>
  <c r="F7" i="15"/>
  <c r="H6" i="15"/>
  <c r="F6" i="15"/>
  <c r="H5" i="15"/>
  <c r="F5" i="15"/>
  <c r="H4" i="15"/>
  <c r="F4" i="15"/>
  <c r="F27" i="14"/>
  <c r="H27" i="14"/>
  <c r="F17" i="14"/>
  <c r="H17" i="14"/>
  <c r="F18" i="14"/>
  <c r="H18" i="14"/>
  <c r="F19" i="14"/>
  <c r="H19" i="14"/>
  <c r="F20" i="14"/>
  <c r="H20" i="14"/>
  <c r="F21" i="14"/>
  <c r="H21" i="14"/>
  <c r="F22" i="14"/>
  <c r="H22" i="14"/>
  <c r="H35" i="14"/>
  <c r="F35" i="14"/>
  <c r="H34" i="14"/>
  <c r="F34" i="14"/>
  <c r="H33" i="14"/>
  <c r="F33" i="14"/>
  <c r="H32" i="14"/>
  <c r="F32" i="14"/>
  <c r="H31" i="14"/>
  <c r="F31" i="14"/>
  <c r="H30" i="14"/>
  <c r="F30" i="14"/>
  <c r="H29" i="14"/>
  <c r="F29" i="14"/>
  <c r="H28" i="14"/>
  <c r="F28" i="14"/>
  <c r="H16" i="14"/>
  <c r="F16" i="14"/>
  <c r="H15" i="14"/>
  <c r="F15" i="14"/>
  <c r="H14" i="14"/>
  <c r="F14" i="14"/>
  <c r="H13" i="14"/>
  <c r="F13" i="14"/>
  <c r="H12" i="14"/>
  <c r="F12" i="14"/>
  <c r="H8" i="14"/>
  <c r="F8" i="14"/>
  <c r="H7" i="14"/>
  <c r="F7" i="14"/>
  <c r="H6" i="14"/>
  <c r="F6" i="14"/>
  <c r="H5" i="14"/>
  <c r="F5" i="14"/>
  <c r="H4" i="14"/>
  <c r="F4" i="14"/>
  <c r="E42" i="13"/>
  <c r="F32" i="13"/>
  <c r="H32" i="13"/>
  <c r="F20" i="13"/>
  <c r="H20" i="13"/>
  <c r="F21" i="13"/>
  <c r="H21" i="13"/>
  <c r="F22" i="13"/>
  <c r="H22" i="13"/>
  <c r="F23" i="13"/>
  <c r="H23" i="13"/>
  <c r="F24" i="13"/>
  <c r="H24" i="13"/>
  <c r="F25" i="13"/>
  <c r="H25" i="13"/>
  <c r="F26" i="13"/>
  <c r="H26" i="13"/>
  <c r="F27" i="13"/>
  <c r="H27" i="13"/>
  <c r="H39" i="13"/>
  <c r="F39" i="13"/>
  <c r="H38" i="13"/>
  <c r="F38" i="13"/>
  <c r="H37" i="13"/>
  <c r="F37" i="13"/>
  <c r="H36" i="13"/>
  <c r="F36" i="13"/>
  <c r="H35" i="13"/>
  <c r="F35" i="13"/>
  <c r="H34" i="13"/>
  <c r="F34" i="13"/>
  <c r="H33" i="13"/>
  <c r="F33" i="13"/>
  <c r="H19" i="13"/>
  <c r="F19" i="13"/>
  <c r="H18" i="13"/>
  <c r="F18" i="13"/>
  <c r="H17" i="13"/>
  <c r="F17" i="13"/>
  <c r="H13" i="13"/>
  <c r="F13" i="13"/>
  <c r="H12" i="13"/>
  <c r="F12" i="13"/>
  <c r="H11" i="13"/>
  <c r="F11" i="13"/>
  <c r="H10" i="13"/>
  <c r="F10" i="13"/>
  <c r="H9" i="13"/>
  <c r="F9" i="13"/>
  <c r="H8" i="13"/>
  <c r="F8" i="13"/>
  <c r="H7" i="13"/>
  <c r="F7" i="13"/>
  <c r="H6" i="13"/>
  <c r="F6" i="13"/>
  <c r="H5" i="13"/>
  <c r="F5" i="13"/>
  <c r="H4" i="13"/>
  <c r="F4" i="13"/>
  <c r="F33" i="12"/>
  <c r="H33" i="12"/>
  <c r="F17" i="12"/>
  <c r="H17" i="12"/>
  <c r="F18" i="12"/>
  <c r="H18" i="12"/>
  <c r="F19" i="12"/>
  <c r="H19" i="12"/>
  <c r="F20" i="12"/>
  <c r="H20" i="12"/>
  <c r="F21" i="12"/>
  <c r="H21" i="12"/>
  <c r="F22" i="12"/>
  <c r="H22" i="12"/>
  <c r="F23" i="12"/>
  <c r="H23" i="12"/>
  <c r="F24" i="12"/>
  <c r="H24" i="12"/>
  <c r="F25" i="12"/>
  <c r="H25" i="12"/>
  <c r="F26" i="12"/>
  <c r="H26" i="12"/>
  <c r="F27" i="12"/>
  <c r="H27" i="12"/>
  <c r="H41" i="12"/>
  <c r="F41" i="12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28" i="12"/>
  <c r="F28" i="12"/>
  <c r="H16" i="12"/>
  <c r="F16" i="12"/>
  <c r="H15" i="12"/>
  <c r="F15" i="12"/>
  <c r="H14" i="12"/>
  <c r="F14" i="12"/>
  <c r="H13" i="12"/>
  <c r="F13" i="12"/>
  <c r="H9" i="12"/>
  <c r="F9" i="12"/>
  <c r="H8" i="12"/>
  <c r="F8" i="12"/>
  <c r="H7" i="12"/>
  <c r="F7" i="12"/>
  <c r="H6" i="12"/>
  <c r="F6" i="12"/>
  <c r="H5" i="12"/>
  <c r="F5" i="12"/>
  <c r="H4" i="12"/>
  <c r="F4" i="12"/>
  <c r="H32" i="11"/>
  <c r="H33" i="11"/>
  <c r="H34" i="11"/>
  <c r="H35" i="11"/>
  <c r="H36" i="11"/>
  <c r="H37" i="11"/>
  <c r="H38" i="11"/>
  <c r="H39" i="11"/>
  <c r="H31" i="11"/>
  <c r="F32" i="11"/>
  <c r="F33" i="11"/>
  <c r="F34" i="11"/>
  <c r="F35" i="11"/>
  <c r="F36" i="11"/>
  <c r="F37" i="11"/>
  <c r="F38" i="11"/>
  <c r="F39" i="11"/>
  <c r="F31" i="11"/>
  <c r="F15" i="11"/>
  <c r="H15" i="11"/>
  <c r="F16" i="11"/>
  <c r="H16" i="11"/>
  <c r="F17" i="11"/>
  <c r="H17" i="11"/>
  <c r="F18" i="11"/>
  <c r="H18" i="11"/>
  <c r="F19" i="11"/>
  <c r="H19" i="11"/>
  <c r="F20" i="11"/>
  <c r="H20" i="11"/>
  <c r="F21" i="11"/>
  <c r="H21" i="11"/>
  <c r="F22" i="11"/>
  <c r="H22" i="11"/>
  <c r="F23" i="11"/>
  <c r="H23" i="11"/>
  <c r="F24" i="11"/>
  <c r="H24" i="11"/>
  <c r="F25" i="11"/>
  <c r="H25" i="11"/>
  <c r="F26" i="11"/>
  <c r="H26" i="11"/>
  <c r="H14" i="11"/>
  <c r="F14" i="11"/>
  <c r="H13" i="11"/>
  <c r="F13" i="11"/>
  <c r="H12" i="11"/>
  <c r="F12" i="11"/>
  <c r="H11" i="11"/>
  <c r="F11" i="11"/>
  <c r="H7" i="11"/>
  <c r="F7" i="11"/>
  <c r="H6" i="11"/>
  <c r="F6" i="11"/>
  <c r="H5" i="11"/>
  <c r="F5" i="11"/>
  <c r="H4" i="11"/>
  <c r="F4" i="11"/>
  <c r="F32" i="10"/>
  <c r="H32" i="10"/>
  <c r="F17" i="10"/>
  <c r="H17" i="10"/>
  <c r="F18" i="10"/>
  <c r="H18" i="10"/>
  <c r="F19" i="10"/>
  <c r="H19" i="10"/>
  <c r="F20" i="10"/>
  <c r="H20" i="10"/>
  <c r="F21" i="10"/>
  <c r="H21" i="10"/>
  <c r="F22" i="10"/>
  <c r="H22" i="10"/>
  <c r="F23" i="10"/>
  <c r="H23" i="10"/>
  <c r="F24" i="10"/>
  <c r="H24" i="10"/>
  <c r="H28" i="10"/>
  <c r="F28" i="10"/>
  <c r="H27" i="10"/>
  <c r="F27" i="10"/>
  <c r="H26" i="10"/>
  <c r="F26" i="10"/>
  <c r="H25" i="10"/>
  <c r="F25" i="10"/>
  <c r="H16" i="10"/>
  <c r="F16" i="10"/>
  <c r="H15" i="10"/>
  <c r="F15" i="10"/>
  <c r="H14" i="10"/>
  <c r="F14" i="10"/>
  <c r="H13" i="10"/>
  <c r="F13" i="10"/>
  <c r="H12" i="10"/>
  <c r="F12" i="10"/>
  <c r="H8" i="10"/>
  <c r="F8" i="10"/>
  <c r="H7" i="10"/>
  <c r="F7" i="10"/>
  <c r="H6" i="10"/>
  <c r="F6" i="10"/>
  <c r="H5" i="10"/>
  <c r="F5" i="10"/>
  <c r="H4" i="10"/>
  <c r="F4" i="10"/>
  <c r="E32" i="9"/>
  <c r="E31" i="9"/>
  <c r="F13" i="9"/>
  <c r="F29" i="9" s="1"/>
  <c r="H13" i="9"/>
  <c r="F14" i="9"/>
  <c r="H14" i="9"/>
  <c r="F15" i="9"/>
  <c r="H15" i="9"/>
  <c r="F16" i="9"/>
  <c r="H16" i="9"/>
  <c r="F17" i="9"/>
  <c r="H17" i="9"/>
  <c r="F18" i="9"/>
  <c r="H18" i="9"/>
  <c r="H28" i="9"/>
  <c r="F28" i="9"/>
  <c r="H27" i="9"/>
  <c r="F27" i="9"/>
  <c r="H26" i="9"/>
  <c r="F26" i="9"/>
  <c r="H25" i="9"/>
  <c r="F25" i="9"/>
  <c r="H24" i="9"/>
  <c r="F24" i="9"/>
  <c r="H23" i="9"/>
  <c r="F23" i="9"/>
  <c r="H22" i="9"/>
  <c r="F22" i="9"/>
  <c r="H21" i="9"/>
  <c r="F21" i="9"/>
  <c r="H20" i="9"/>
  <c r="F20" i="9"/>
  <c r="H19" i="9"/>
  <c r="H29" i="9" s="1"/>
  <c r="F19" i="9"/>
  <c r="H9" i="9"/>
  <c r="F9" i="9"/>
  <c r="H8" i="9"/>
  <c r="F8" i="9"/>
  <c r="H7" i="9"/>
  <c r="F7" i="9"/>
  <c r="H6" i="9"/>
  <c r="F6" i="9"/>
  <c r="H5" i="9"/>
  <c r="F5" i="9"/>
  <c r="H4" i="9"/>
  <c r="F4" i="9"/>
  <c r="E31" i="8"/>
  <c r="E30" i="8"/>
  <c r="F15" i="8"/>
  <c r="H15" i="8"/>
  <c r="F16" i="8"/>
  <c r="H16" i="8"/>
  <c r="F17" i="8"/>
  <c r="H17" i="8"/>
  <c r="F18" i="8"/>
  <c r="H18" i="8"/>
  <c r="F19" i="8"/>
  <c r="H19" i="8"/>
  <c r="F20" i="8"/>
  <c r="H20" i="8"/>
  <c r="F21" i="8"/>
  <c r="H21" i="8"/>
  <c r="F22" i="8"/>
  <c r="H22" i="8"/>
  <c r="F6" i="8"/>
  <c r="H6" i="8"/>
  <c r="F7" i="8"/>
  <c r="H7" i="8"/>
  <c r="F8" i="8"/>
  <c r="H8" i="8"/>
  <c r="H27" i="8"/>
  <c r="F27" i="8"/>
  <c r="H26" i="8"/>
  <c r="F26" i="8"/>
  <c r="H25" i="8"/>
  <c r="F25" i="8"/>
  <c r="H24" i="8"/>
  <c r="F24" i="8"/>
  <c r="H23" i="8"/>
  <c r="F23" i="8"/>
  <c r="H14" i="8"/>
  <c r="F14" i="8"/>
  <c r="H13" i="8"/>
  <c r="F13" i="8"/>
  <c r="H12" i="8"/>
  <c r="F12" i="8"/>
  <c r="H5" i="8"/>
  <c r="F5" i="8"/>
  <c r="H4" i="8"/>
  <c r="F4" i="8"/>
  <c r="E36" i="6"/>
  <c r="H33" i="6"/>
  <c r="F33" i="6"/>
  <c r="H32" i="6"/>
  <c r="F32" i="6"/>
  <c r="H31" i="6"/>
  <c r="F31" i="6"/>
  <c r="H30" i="6"/>
  <c r="F30" i="6"/>
  <c r="H29" i="6"/>
  <c r="F29" i="6"/>
  <c r="H28" i="6"/>
  <c r="F28" i="6"/>
  <c r="H27" i="6"/>
  <c r="F27" i="6"/>
  <c r="H26" i="6"/>
  <c r="F26" i="6"/>
  <c r="H24" i="6"/>
  <c r="F24" i="6"/>
  <c r="H20" i="6"/>
  <c r="F20" i="6"/>
  <c r="H19" i="6"/>
  <c r="F19" i="6"/>
  <c r="H18" i="6"/>
  <c r="F18" i="6"/>
  <c r="H17" i="6"/>
  <c r="F17" i="6"/>
  <c r="H16" i="6"/>
  <c r="F16" i="6"/>
  <c r="H15" i="6"/>
  <c r="F15" i="6"/>
  <c r="H14" i="6"/>
  <c r="F14" i="6"/>
  <c r="H13" i="6"/>
  <c r="F13" i="6"/>
  <c r="H12" i="6"/>
  <c r="F12" i="6"/>
  <c r="H11" i="6"/>
  <c r="F11" i="6"/>
  <c r="H7" i="6"/>
  <c r="F7" i="6"/>
  <c r="H6" i="6"/>
  <c r="F6" i="6"/>
  <c r="H5" i="6"/>
  <c r="F5" i="6"/>
  <c r="H4" i="6"/>
  <c r="F4" i="6"/>
  <c r="E45" i="5"/>
  <c r="F15" i="5"/>
  <c r="H15" i="5"/>
  <c r="F16" i="5"/>
  <c r="H16" i="5"/>
  <c r="F17" i="5"/>
  <c r="H17" i="5"/>
  <c r="F18" i="5"/>
  <c r="H18" i="5"/>
  <c r="F19" i="5"/>
  <c r="H19" i="5"/>
  <c r="F20" i="5"/>
  <c r="H20" i="5"/>
  <c r="F21" i="5"/>
  <c r="H21" i="5"/>
  <c r="F22" i="5"/>
  <c r="H22" i="5"/>
  <c r="F23" i="5"/>
  <c r="H23" i="5"/>
  <c r="F24" i="5"/>
  <c r="H24" i="5"/>
  <c r="F25" i="5"/>
  <c r="H25" i="5"/>
  <c r="F26" i="5"/>
  <c r="H26" i="5"/>
  <c r="F27" i="5"/>
  <c r="H27" i="5"/>
  <c r="F28" i="5"/>
  <c r="H28" i="5"/>
  <c r="F29" i="5"/>
  <c r="H29" i="5"/>
  <c r="F5" i="5"/>
  <c r="F6" i="5"/>
  <c r="F7" i="5"/>
  <c r="F8" i="5"/>
  <c r="F9" i="5"/>
  <c r="F10" i="5"/>
  <c r="F11" i="5"/>
  <c r="H5" i="5"/>
  <c r="H6" i="5"/>
  <c r="H7" i="5"/>
  <c r="H8" i="5"/>
  <c r="H9" i="5"/>
  <c r="H10" i="5"/>
  <c r="H11" i="5"/>
  <c r="H4" i="5"/>
  <c r="F4" i="5"/>
  <c r="H42" i="5"/>
  <c r="F42" i="5"/>
  <c r="H41" i="5"/>
  <c r="F41" i="5"/>
  <c r="H40" i="5"/>
  <c r="F40" i="5"/>
  <c r="H39" i="5"/>
  <c r="F39" i="5"/>
  <c r="H38" i="5"/>
  <c r="F38" i="5"/>
  <c r="H37" i="5"/>
  <c r="F37" i="5"/>
  <c r="H36" i="5"/>
  <c r="F36" i="5"/>
  <c r="H35" i="5"/>
  <c r="F35" i="5"/>
  <c r="H33" i="5"/>
  <c r="F33" i="5"/>
  <c r="E47" i="4"/>
  <c r="E46" i="4"/>
  <c r="E45" i="4"/>
  <c r="E44" i="4"/>
  <c r="H42" i="4"/>
  <c r="F42" i="4"/>
  <c r="F33" i="4"/>
  <c r="F34" i="4"/>
  <c r="F35" i="4"/>
  <c r="F36" i="4"/>
  <c r="F37" i="4"/>
  <c r="F38" i="4"/>
  <c r="F39" i="4"/>
  <c r="F40" i="4"/>
  <c r="F41" i="4"/>
  <c r="H33" i="4"/>
  <c r="H34" i="4"/>
  <c r="H35" i="4"/>
  <c r="H36" i="4"/>
  <c r="H37" i="4"/>
  <c r="H38" i="4"/>
  <c r="H39" i="4"/>
  <c r="H40" i="4"/>
  <c r="H41" i="4"/>
  <c r="H32" i="4"/>
  <c r="F3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12" i="4"/>
  <c r="F12" i="4"/>
  <c r="F28" i="4" s="1"/>
  <c r="H5" i="4"/>
  <c r="H6" i="4"/>
  <c r="H7" i="4"/>
  <c r="H8" i="4"/>
  <c r="F5" i="4"/>
  <c r="F6" i="4"/>
  <c r="F7" i="4"/>
  <c r="F8" i="4"/>
  <c r="H4" i="4"/>
  <c r="F4" i="4"/>
  <c r="E38" i="1"/>
  <c r="E37" i="1"/>
  <c r="E39" i="1" s="1"/>
  <c r="E40" i="1" s="1"/>
  <c r="F35" i="1"/>
  <c r="H35" i="1"/>
  <c r="H34" i="1"/>
  <c r="H33" i="1"/>
  <c r="H32" i="1"/>
  <c r="H31" i="1"/>
  <c r="H30" i="1"/>
  <c r="H29" i="1"/>
  <c r="H28" i="1"/>
  <c r="H27" i="1"/>
  <c r="H26" i="1"/>
  <c r="H25" i="1"/>
  <c r="F34" i="1"/>
  <c r="F33" i="1"/>
  <c r="F32" i="1"/>
  <c r="F31" i="1"/>
  <c r="F30" i="1"/>
  <c r="F29" i="1"/>
  <c r="F28" i="1"/>
  <c r="F27" i="1"/>
  <c r="F26" i="1"/>
  <c r="F25" i="1"/>
  <c r="H22" i="1"/>
  <c r="F22" i="1"/>
  <c r="H17" i="1"/>
  <c r="H18" i="1"/>
  <c r="H19" i="1"/>
  <c r="H20" i="1"/>
  <c r="H21" i="1"/>
  <c r="F17" i="1"/>
  <c r="F18" i="1"/>
  <c r="F19" i="1"/>
  <c r="F20" i="1"/>
  <c r="F21" i="1"/>
  <c r="H16" i="1"/>
  <c r="H15" i="1"/>
  <c r="H14" i="1"/>
  <c r="H13" i="1"/>
  <c r="H12" i="1"/>
  <c r="F16" i="1"/>
  <c r="F15" i="1"/>
  <c r="F14" i="1"/>
  <c r="F13" i="1"/>
  <c r="F12" i="1"/>
  <c r="H5" i="1"/>
  <c r="H6" i="1"/>
  <c r="H7" i="1"/>
  <c r="H8" i="1"/>
  <c r="H4" i="1"/>
  <c r="H9" i="1" s="1"/>
  <c r="F5" i="1"/>
  <c r="F6" i="1"/>
  <c r="F7" i="1"/>
  <c r="F8" i="1"/>
  <c r="F4" i="1"/>
  <c r="F9" i="1" s="1"/>
  <c r="C3" i="20" l="1"/>
  <c r="H37" i="19"/>
  <c r="F16" i="19"/>
  <c r="F37" i="19"/>
  <c r="H16" i="19"/>
  <c r="H32" i="18"/>
  <c r="F10" i="18"/>
  <c r="F32" i="18"/>
  <c r="H10" i="18"/>
  <c r="H34" i="17"/>
  <c r="H14" i="17"/>
  <c r="F14" i="17"/>
  <c r="H70" i="16"/>
  <c r="E73" i="16" s="1"/>
  <c r="F44" i="16"/>
  <c r="H44" i="16"/>
  <c r="H56" i="16"/>
  <c r="F21" i="16"/>
  <c r="H21" i="16"/>
  <c r="H12" i="15"/>
  <c r="F12" i="15"/>
  <c r="H36" i="14"/>
  <c r="H23" i="14"/>
  <c r="H9" i="14"/>
  <c r="F9" i="14"/>
  <c r="F23" i="14"/>
  <c r="F36" i="14"/>
  <c r="F40" i="13"/>
  <c r="F28" i="13"/>
  <c r="F14" i="13"/>
  <c r="H28" i="13"/>
  <c r="H40" i="13"/>
  <c r="H14" i="13"/>
  <c r="F42" i="12"/>
  <c r="F10" i="12"/>
  <c r="F29" i="12"/>
  <c r="H29" i="12"/>
  <c r="H42" i="12"/>
  <c r="H10" i="12"/>
  <c r="F8" i="11"/>
  <c r="F27" i="11"/>
  <c r="F40" i="11"/>
  <c r="H27" i="11"/>
  <c r="H40" i="11"/>
  <c r="H8" i="11"/>
  <c r="H33" i="10"/>
  <c r="F33" i="10"/>
  <c r="F29" i="10"/>
  <c r="H9" i="10"/>
  <c r="F9" i="10"/>
  <c r="H29" i="10"/>
  <c r="F10" i="9"/>
  <c r="H10" i="9"/>
  <c r="H28" i="8"/>
  <c r="F28" i="8"/>
  <c r="F9" i="8"/>
  <c r="H9" i="8"/>
  <c r="F8" i="6"/>
  <c r="F21" i="6"/>
  <c r="H21" i="6"/>
  <c r="F34" i="6"/>
  <c r="H34" i="6"/>
  <c r="H8" i="6"/>
  <c r="F12" i="5"/>
  <c r="H12" i="5"/>
  <c r="H43" i="5"/>
  <c r="F30" i="5"/>
  <c r="H30" i="5"/>
  <c r="F43" i="5"/>
  <c r="H28" i="4"/>
  <c r="H9" i="4"/>
  <c r="F9" i="4"/>
  <c r="E38" i="17" l="1"/>
  <c r="E39" i="17" s="1"/>
  <c r="E41" i="19"/>
  <c r="E42" i="19" s="1"/>
  <c r="E16" i="15"/>
  <c r="E17" i="15" s="1"/>
  <c r="E39" i="14"/>
  <c r="E38" i="14"/>
  <c r="E43" i="13"/>
  <c r="E44" i="12"/>
  <c r="E45" i="12"/>
  <c r="E43" i="11"/>
  <c r="D10" i="20" s="1"/>
  <c r="D21" i="20" s="1"/>
  <c r="E42" i="11"/>
  <c r="C10" i="20" s="1"/>
  <c r="D20" i="20" s="1"/>
  <c r="D22" i="20" s="1"/>
  <c r="D23" i="20" s="1"/>
  <c r="E36" i="10"/>
  <c r="E35" i="10"/>
  <c r="E33" i="9"/>
  <c r="E34" i="9" s="1"/>
  <c r="E32" i="8"/>
  <c r="E33" i="8" s="1"/>
  <c r="E37" i="6"/>
  <c r="E46" i="5"/>
  <c r="E47" i="5"/>
  <c r="E48" i="5" s="1"/>
  <c r="E36" i="18" l="1"/>
  <c r="E37" i="18" s="1"/>
  <c r="E74" i="16"/>
  <c r="E75" i="16" s="1"/>
  <c r="E40" i="14"/>
  <c r="E41" i="14" s="1"/>
  <c r="E44" i="13"/>
  <c r="E45" i="13" s="1"/>
  <c r="E46" i="12"/>
  <c r="E47" i="12" s="1"/>
  <c r="E44" i="11"/>
  <c r="E45" i="11" s="1"/>
  <c r="E37" i="10"/>
  <c r="E38" i="10" s="1"/>
  <c r="E38" i="6"/>
  <c r="E39" i="6" s="1"/>
</calcChain>
</file>

<file path=xl/sharedStrings.xml><?xml version="1.0" encoding="utf-8"?>
<sst xmlns="http://schemas.openxmlformats.org/spreadsheetml/2006/main" count="1405" uniqueCount="180">
  <si>
    <t>Mechanické zábranné prostředky</t>
  </si>
  <si>
    <t>Dodávka CELKEM</t>
  </si>
  <si>
    <t>Montáž CELKEM</t>
  </si>
  <si>
    <t>Cena CELKEM bez DPH</t>
  </si>
  <si>
    <t>Cena CELKEM včetně DPH</t>
  </si>
  <si>
    <t>PČ</t>
  </si>
  <si>
    <t>Specifikace položky</t>
  </si>
  <si>
    <t>MJ</t>
  </si>
  <si>
    <t>Počet</t>
  </si>
  <si>
    <t>Dodávka (Kč/MJ)</t>
  </si>
  <si>
    <t>Dodávka (celkem)</t>
  </si>
  <si>
    <t>Montáž (Kč/MJ)</t>
  </si>
  <si>
    <t>Montáž
(celkem)</t>
  </si>
  <si>
    <t>ks</t>
  </si>
  <si>
    <t>Mimostaveništní doprava</t>
  </si>
  <si>
    <t>kpl</t>
  </si>
  <si>
    <t>Poplachový zabezpečovací a tísňový systém</t>
  </si>
  <si>
    <t>UTP kabel cat 5e</t>
  </si>
  <si>
    <t>m</t>
  </si>
  <si>
    <t>PVC chránicí lišta</t>
  </si>
  <si>
    <t>Drobný instalační materiál</t>
  </si>
  <si>
    <t>Projektová dokumentace skutečného provedení</t>
  </si>
  <si>
    <t>Další bezpečnostní technologie</t>
  </si>
  <si>
    <t>Uvedení do provozu, nastavení, zaškolení</t>
  </si>
  <si>
    <t>Uvedení do provozu, nastavení, zaškolení, technická dokumentace</t>
  </si>
  <si>
    <t>Video interkom</t>
  </si>
  <si>
    <t>Bezpečnostní visací zámek</t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</si>
  <si>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 - 30/30 mm</t>
    </r>
  </si>
  <si>
    <r>
      <rPr>
        <b/>
        <sz val="9"/>
        <rFont val="Verdana"/>
        <family val="2"/>
        <charset val="238"/>
      </rPr>
      <t>Vnitřní otevíratelná mříž:</t>
    </r>
    <r>
      <rPr>
        <sz val="9"/>
        <rFont val="Verdana"/>
        <family val="2"/>
        <charset val="238"/>
      </rPr>
      <t xml:space="preserve"> šířka - 1200 mm, výška 1400 mm, nerez</t>
    </r>
  </si>
  <si>
    <r>
      <rPr>
        <b/>
        <sz val="9"/>
        <rFont val="Verdana"/>
        <family val="2"/>
        <charset val="238"/>
      </rPr>
      <t>Dveřní samozavírač vstupních dveří:</t>
    </r>
    <r>
      <rPr>
        <sz val="9"/>
        <rFont val="Verdana"/>
        <family val="2"/>
        <charset val="238"/>
      </rPr>
      <t xml:space="preserve"> materiál dveří - dřevo, šířka dveří - 800 mm, pro pravé dveře</t>
    </r>
  </si>
  <si>
    <t>01_MŠ Zámostní</t>
  </si>
  <si>
    <t>Celkem</t>
  </si>
  <si>
    <t>Komunikační modul GSM/GPRS</t>
  </si>
  <si>
    <r>
      <t xml:space="preserve">PIR detektor: </t>
    </r>
    <r>
      <rPr>
        <sz val="9"/>
        <rFont val="Verdana"/>
        <family val="2"/>
        <charset val="238"/>
      </rPr>
      <t>dosah - minimálně 12 m, 110°</t>
    </r>
  </si>
  <si>
    <r>
      <t xml:space="preserve">Tísňové tlačítko: </t>
    </r>
    <r>
      <rPr>
        <sz val="9"/>
        <rFont val="Verdana"/>
        <family val="2"/>
        <charset val="238"/>
      </rPr>
      <t>výklopná verze, indikace aktivace LED diodou</t>
    </r>
  </si>
  <si>
    <t>Revize, funkční zkouška</t>
  </si>
  <si>
    <r>
      <t xml:space="preserve">IP dveřní komunikátor (včetně hlavní jednotky): </t>
    </r>
    <r>
      <rPr>
        <sz val="9"/>
        <color theme="1"/>
        <rFont val="Verdana"/>
        <family val="2"/>
        <charset val="238"/>
      </rPr>
      <t>počet uživatelů - 6, integrovaná kamera - 1,3 MPx s IR přísvitem, možnost připojení odchodového tlačítka, povrchová instalace, antivandal provedení, IP 54</t>
    </r>
  </si>
  <si>
    <r>
      <t xml:space="preserve">Indoor touch panel: </t>
    </r>
    <r>
      <rPr>
        <sz val="9"/>
        <color theme="1"/>
        <rFont val="Verdana"/>
        <family val="2"/>
        <charset val="238"/>
      </rPr>
      <t>displej - barevný, dotykový, 7", rozlišení minimálně 800 x 480</t>
    </r>
  </si>
  <si>
    <r>
      <t xml:space="preserve">Elektrický zámek: </t>
    </r>
    <r>
      <rPr>
        <sz val="9"/>
        <color theme="1"/>
        <rFont val="Verdana"/>
        <family val="2"/>
        <charset val="238"/>
      </rPr>
      <t>nízkoodběrové napájení 12 V</t>
    </r>
  </si>
  <si>
    <t>Propojovací a ostatní příslušenství</t>
  </si>
  <si>
    <t>02_MŠ Keramická</t>
  </si>
  <si>
    <r>
      <rPr>
        <b/>
        <sz val="9"/>
        <rFont val="Verdana"/>
        <family val="2"/>
        <charset val="238"/>
      </rPr>
      <t xml:space="preserve">Bezpečnostní kování pro venkovní vstupní dveře v provedení knoflík-knoflík: </t>
    </r>
    <r>
      <rPr>
        <sz val="9"/>
        <rFont val="Verdana"/>
        <family val="2"/>
        <charset val="238"/>
      </rPr>
      <t>tloušťka dveří - 70 mm, rozteč - 92 mm, barva - bílá, variana s krytem cylindrické vložky</t>
    </r>
  </si>
  <si>
    <r>
      <rPr>
        <b/>
        <sz val="9"/>
        <rFont val="Verdana"/>
        <family val="2"/>
        <charset val="238"/>
      </rPr>
      <t xml:space="preserve">Bezpečnostní kování pro interiérové dveře v provedení knoflík-klika: </t>
    </r>
    <r>
      <rPr>
        <sz val="9"/>
        <rFont val="Verdana"/>
        <family val="2"/>
        <charset val="238"/>
      </rPr>
      <t>tloušťka dveří - 40 mm, rozteč - 92 mm, barva - bílá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</si>
  <si>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 - 40/45 mm</t>
    </r>
  </si>
  <si>
    <r>
      <rPr>
        <b/>
        <sz val="9"/>
        <rFont val="Verdana"/>
        <family val="2"/>
        <charset val="238"/>
      </rPr>
      <t>Interiérové dveře vč. bezpečnostního kování v provedení knoflík-klika, zadlabacího zámku, cylindrické vložky:</t>
    </r>
    <r>
      <rPr>
        <sz val="9"/>
        <rFont val="Verdana"/>
        <family val="2"/>
        <charset val="238"/>
      </rPr>
      <t xml:space="preserve"> varianta - pravé, výška - 1970 mm, šířka - 800 mm, barva - bílá</t>
    </r>
  </si>
  <si>
    <t>Ústředna PZTS</t>
  </si>
  <si>
    <r>
      <t xml:space="preserve">Modul pro komunikaci s bezdrátovými prvky: </t>
    </r>
    <r>
      <rPr>
        <sz val="9"/>
        <color theme="1"/>
        <rFont val="Verdana"/>
        <family val="2"/>
        <charset val="238"/>
      </rPr>
      <t>možnost oboustranné komunikace</t>
    </r>
  </si>
  <si>
    <r>
      <t>Komunikační modul GSM</t>
    </r>
    <r>
      <rPr>
        <b/>
        <sz val="9"/>
        <rFont val="Verdana"/>
        <family val="2"/>
        <charset val="238"/>
      </rPr>
      <t>/GPRS</t>
    </r>
  </si>
  <si>
    <r>
      <rPr>
        <b/>
        <sz val="9"/>
        <color theme="1"/>
        <rFont val="Verdana"/>
        <family val="2"/>
        <charset val="238"/>
      </rPr>
      <t>Bezúdržbový akumulátor:</t>
    </r>
    <r>
      <rPr>
        <sz val="9"/>
        <color theme="1"/>
        <rFont val="Verdana"/>
        <family val="2"/>
        <charset val="238"/>
      </rPr>
      <t xml:space="preserve"> 12V, 18 Ah</t>
    </r>
  </si>
  <si>
    <r>
      <t xml:space="preserve">Klávesnice: </t>
    </r>
    <r>
      <rPr>
        <sz val="9"/>
        <color theme="1"/>
        <rFont val="Verdana"/>
        <family val="2"/>
        <charset val="238"/>
      </rPr>
      <t>LCD displej, minimálně 32 zobrazovaných znaků, integrovaná přístupová čtečka</t>
    </r>
  </si>
  <si>
    <r>
      <t xml:space="preserve">PIR detektor: </t>
    </r>
    <r>
      <rPr>
        <sz val="9"/>
        <color theme="1"/>
        <rFont val="Verdana"/>
        <family val="2"/>
        <charset val="238"/>
      </rPr>
      <t>dosah - minimálně 12 m, 110°</t>
    </r>
  </si>
  <si>
    <r>
      <t xml:space="preserve">Detektor tříštění skla: </t>
    </r>
    <r>
      <rPr>
        <sz val="9"/>
        <color theme="1"/>
        <rFont val="Verdana"/>
        <family val="2"/>
        <charset val="238"/>
      </rPr>
      <t>duální snímání (zvuk + tlaková vlna), dosah - minimálně 7 m</t>
    </r>
  </si>
  <si>
    <r>
      <t xml:space="preserve">Tísňové tlačítko: </t>
    </r>
    <r>
      <rPr>
        <sz val="9"/>
        <color theme="1"/>
        <rFont val="Verdana"/>
        <family val="2"/>
        <charset val="238"/>
      </rPr>
      <t>výklopná verze, indikace aktivace LED diodou</t>
    </r>
  </si>
  <si>
    <r>
      <t xml:space="preserve">Venkovní siréna: </t>
    </r>
    <r>
      <rPr>
        <sz val="9"/>
        <color theme="1"/>
        <rFont val="Verdana"/>
        <family val="2"/>
        <charset val="238"/>
      </rPr>
      <t>zálohované provedení - akumulátor 12 V/4,5 Ah</t>
    </r>
  </si>
  <si>
    <r>
      <t xml:space="preserve">IP dveřní komunikátor (včetně hlavní jednotky): </t>
    </r>
    <r>
      <rPr>
        <sz val="9"/>
        <color theme="1"/>
        <rFont val="Verdana"/>
        <family val="2"/>
        <charset val="238"/>
      </rPr>
      <t>počet uživatelů - 3, integrovaná kamera - 1,3 MPx s IR přísvitem, možnost připojení odchodového tlačítka, povrchová instalace, antivandal provedení, IP 54</t>
    </r>
  </si>
  <si>
    <r>
      <t xml:space="preserve">Odchodové tlačítko: </t>
    </r>
    <r>
      <rPr>
        <sz val="9"/>
        <color theme="1"/>
        <rFont val="Verdana"/>
        <family val="2"/>
        <charset val="238"/>
      </rPr>
      <t>povrchová instalace, antivandal provedení</t>
    </r>
  </si>
  <si>
    <r>
      <rPr>
        <b/>
        <sz val="9"/>
        <rFont val="Verdana"/>
        <family val="2"/>
        <charset val="238"/>
      </rPr>
      <t>Bezpečnostní kování pro venkovní vstupní dveře v provedení knoflík-klika:</t>
    </r>
    <r>
      <rPr>
        <sz val="9"/>
        <rFont val="Verdana"/>
        <family val="2"/>
        <charset val="238"/>
      </rPr>
      <t xml:space="preserve"> tloušťka dveří - 60 mm, rozteč 92 mm, barva - stříbrná, varianta s krytem cylindrické vložky</t>
    </r>
  </si>
  <si>
    <r>
      <rPr>
        <b/>
        <sz val="9"/>
        <rFont val="Verdana"/>
        <family val="2"/>
        <charset val="238"/>
      </rPr>
      <t xml:space="preserve">Bezpečnostní kování pro interiérové dveře v provedení knoflík-klika: </t>
    </r>
    <r>
      <rPr>
        <sz val="9"/>
        <rFont val="Verdana"/>
        <family val="2"/>
        <charset val="238"/>
      </rPr>
      <t>tloušťka dveří - 40 mm, rozteč - 72 mm, barva - stříbrná</t>
    </r>
  </si>
  <si>
    <r>
      <rPr>
        <b/>
        <sz val="9"/>
        <rFont val="Verdana"/>
        <family val="2"/>
        <charset val="238"/>
      </rPr>
      <t xml:space="preserve">Bezpečnostní cylindrická vložka: </t>
    </r>
    <r>
      <rPr>
        <sz val="9"/>
        <rFont val="Verdana"/>
        <family val="2"/>
        <charset val="238"/>
      </rPr>
      <t>rozměry - 25/30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</si>
  <si>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rozměry - 40/50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</si>
  <si>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rozměry - 45/50 mm</t>
    </r>
  </si>
  <si>
    <r>
      <rPr>
        <b/>
        <sz val="9"/>
        <rFont val="Verdana"/>
        <family val="2"/>
        <charset val="238"/>
      </rPr>
      <t>Pletivový rošt pro vyplnění oplocení mezi budovou a zakončeným prolem:</t>
    </r>
    <r>
      <rPr>
        <sz val="9"/>
        <rFont val="Verdana"/>
        <family val="2"/>
        <charset val="238"/>
      </rPr>
      <t xml:space="preserve"> šířka -</t>
    </r>
    <r>
      <rPr>
        <b/>
        <sz val="9"/>
        <rFont val="Verdana"/>
        <family val="2"/>
        <charset val="238"/>
      </rPr>
      <t xml:space="preserve"> </t>
    </r>
    <r>
      <rPr>
        <sz val="9"/>
        <rFont val="Verdana"/>
        <family val="2"/>
        <charset val="238"/>
      </rPr>
      <t>700 mm, výška - 1800 mm, průměr drátu - minimálně 2,7 mm, rozměr ok - maximálně 50 x 50 mm, materiál - pozink a poplastované provedení, ukotvení - nerozebíratelné k plotu i k obvodové zdi</t>
    </r>
  </si>
  <si>
    <r>
      <rPr>
        <b/>
        <sz val="9"/>
        <rFont val="Verdana"/>
        <family val="2"/>
        <charset val="238"/>
      </rPr>
      <t>Pletivo pro jedno pole oplocení:</t>
    </r>
    <r>
      <rPr>
        <sz val="9"/>
        <rFont val="Verdana"/>
        <family val="2"/>
        <charset val="238"/>
      </rPr>
      <t xml:space="preserve"> šířka - 3000 mm, výška - 1800 mm, průměr drátu - minimálně 2,7 mm, rozměr ok - maximálně 50 x 50 mm, materiál - pozink a poplastované provedení</t>
    </r>
  </si>
  <si>
    <r>
      <rPr>
        <b/>
        <sz val="9"/>
        <color theme="1"/>
        <rFont val="Verdana"/>
        <family val="2"/>
        <charset val="238"/>
      </rPr>
      <t>Bezdrátový venkovní zvonek:</t>
    </r>
    <r>
      <rPr>
        <sz val="9"/>
        <color theme="1"/>
        <rFont val="Verdana"/>
        <family val="2"/>
        <charset val="238"/>
      </rPr>
      <t xml:space="preserve"> jednoduchý-jeden užvatel, dosah 200 m</t>
    </r>
  </si>
  <si>
    <t>03_MŠ Antošovická</t>
  </si>
  <si>
    <t>04_MŠ Požární</t>
  </si>
  <si>
    <r>
      <rPr>
        <b/>
        <sz val="9"/>
        <rFont val="Verdana"/>
        <family val="2"/>
        <charset val="238"/>
      </rPr>
      <t xml:space="preserve">Bezpečnostní kování pro venkovní vstupní dveře v provedení knoflík-knoflík: </t>
    </r>
    <r>
      <rPr>
        <sz val="9"/>
        <rFont val="Verdana"/>
        <family val="2"/>
        <charset val="238"/>
      </rPr>
      <t>tloušťka dveří - 43 mm, rozteč - 90 mm, barva - stříbrná, varianta s krytem cylindrické vložky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</si>
  <si>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 30/30 mm</t>
    </r>
  </si>
  <si>
    <t xml:space="preserve">   Komunikační modul GSM/GPRS</t>
  </si>
  <si>
    <r>
      <t xml:space="preserve">IP dveřní komunikátor (včetně hlavní jednotky): </t>
    </r>
    <r>
      <rPr>
        <sz val="9"/>
        <color theme="1"/>
        <rFont val="Verdana"/>
        <family val="2"/>
        <charset val="238"/>
      </rPr>
      <t>počet uživatelů - 2, integrovaná kamera - 1,3 MPx s IR přísvitem, možnost připojení odchodového tlačítka, povrchová instalace, antivandal provedení, IP 54</t>
    </r>
  </si>
  <si>
    <t>05_MŠ Chrustova 11</t>
  </si>
  <si>
    <r>
      <rPr>
        <b/>
        <sz val="9"/>
        <rFont val="Verdana"/>
        <family val="2"/>
        <charset val="238"/>
      </rPr>
      <t xml:space="preserve">Bezpečnostní kování pro venkovní vstupní dveře v provedení knoflík-knoflík: </t>
    </r>
    <r>
      <rPr>
        <sz val="9"/>
        <rFont val="Verdana"/>
        <family val="2"/>
        <charset val="238"/>
      </rPr>
      <t>tloušťka dveří - 85 mm, rozteč - 92 mm, barva - bílá, varianta s krytem cylindrické vložky</t>
    </r>
  </si>
  <si>
    <r>
      <rPr>
        <b/>
        <sz val="9"/>
        <rFont val="Verdana"/>
        <family val="2"/>
        <charset val="238"/>
      </rPr>
      <t xml:space="preserve">Bezpečnostní kování pro venkovní vstupní dveře v provedení knoflík-klika: </t>
    </r>
    <r>
      <rPr>
        <sz val="9"/>
        <rFont val="Verdana"/>
        <family val="2"/>
        <charset val="238"/>
      </rPr>
      <t>tloušťka dveří - 85 mm, rozteč - 92 mm, barva - bílá, varianta s krytem cylindrické vložky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</si>
  <si>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 - 45/60 mm</t>
    </r>
  </si>
  <si>
    <t>06_MŠ Na Liščině</t>
  </si>
  <si>
    <r>
      <rPr>
        <b/>
        <sz val="9"/>
        <rFont val="Verdana"/>
        <family val="2"/>
        <charset val="238"/>
      </rPr>
      <t xml:space="preserve">Bezpečnostní kování pro venkovní vstupní dveře v provedení knoflík-knoflík: </t>
    </r>
    <r>
      <rPr>
        <sz val="9"/>
        <rFont val="Verdana"/>
        <family val="2"/>
        <charset val="238"/>
      </rPr>
      <t>tloušťka dveří - 52 mm, rozteč - 85 mm, barva - bílá, varianta s krytem cylindrické vložky</t>
    </r>
  </si>
  <si>
    <r>
      <rPr>
        <b/>
        <sz val="9"/>
        <rFont val="Verdana"/>
        <family val="2"/>
        <charset val="238"/>
      </rPr>
      <t xml:space="preserve">Bezpečnostní kování pro venkovní vstupní dveře v provedení knoflík-klika: </t>
    </r>
    <r>
      <rPr>
        <sz val="9"/>
        <rFont val="Verdana"/>
        <family val="2"/>
        <charset val="238"/>
      </rPr>
      <t>tloušťka dveří - 52 mm, rozteč - 85 mm, barva - bílá, varianta s krytem cylindrické vložky</t>
    </r>
  </si>
  <si>
    <r>
      <rPr>
        <b/>
        <sz val="9"/>
        <rFont val="Verdana"/>
        <family val="2"/>
        <charset val="238"/>
      </rPr>
      <t xml:space="preserve">Bezpečnostní kování pro venkovní vstupní dveře v provedení knoflík-klika: </t>
    </r>
    <r>
      <rPr>
        <sz val="9"/>
        <rFont val="Verdana"/>
        <family val="2"/>
        <charset val="238"/>
      </rPr>
      <t>tloušťka dveří - 70 mm, rozteč - 92 mm, barva - bílá, varianta s krytem cylindrické vložky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</si>
  <si>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 35/40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</si>
  <si>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 40/45 mm</t>
    </r>
  </si>
  <si>
    <t>07_MŠ Bohumínská</t>
  </si>
  <si>
    <r>
      <rPr>
        <b/>
        <sz val="9"/>
        <rFont val="Verdana"/>
        <family val="2"/>
        <charset val="238"/>
      </rPr>
      <t>Bezpečnostní kování pro interiérové dveře v provedení knoflík-klika:</t>
    </r>
    <r>
      <rPr>
        <sz val="9"/>
        <rFont val="Verdana"/>
        <family val="2"/>
        <charset val="238"/>
      </rPr>
      <t xml:space="preserve"> tloušťka dveří - 40 mm, rozteč - 72 mm, barva - stříbrná</t>
    </r>
  </si>
  <si>
    <r>
      <rPr>
        <b/>
        <sz val="9"/>
        <rFont val="Verdana"/>
        <family val="2"/>
        <charset val="238"/>
      </rPr>
      <t>Bezpečnostní kování pro interiérové dveře v provedení knoflík-klika:</t>
    </r>
    <r>
      <rPr>
        <sz val="9"/>
        <rFont val="Verdana"/>
        <family val="2"/>
        <charset val="238"/>
      </rPr>
      <t xml:space="preserve"> tloušťka dveří - 45 mm, rozteč - 90 mm, barva - stříbrná</t>
    </r>
  </si>
  <si>
    <r>
      <rPr>
        <b/>
        <sz val="9"/>
        <rFont val="Verdana"/>
        <family val="2"/>
        <charset val="238"/>
      </rPr>
      <t>Dveřní samozavírač vstupních dveří:</t>
    </r>
    <r>
      <rPr>
        <sz val="9"/>
        <rFont val="Verdana"/>
        <family val="2"/>
        <charset val="238"/>
      </rPr>
      <t xml:space="preserve"> materiál dveří - kov, šířka dveří - 900 mm, pro pravé dveře</t>
    </r>
  </si>
  <si>
    <r>
      <rPr>
        <b/>
        <sz val="9"/>
        <rFont val="Verdana"/>
        <family val="2"/>
        <charset val="238"/>
      </rPr>
      <t>Dveřní samozavírač vstupních dveří:</t>
    </r>
    <r>
      <rPr>
        <sz val="9"/>
        <rFont val="Verdana"/>
        <family val="2"/>
        <charset val="238"/>
      </rPr>
      <t xml:space="preserve"> materiál dveří - plast, šířka dveří - 800 mm, pro pravé dveře</t>
    </r>
  </si>
  <si>
    <r>
      <rPr>
        <b/>
        <sz val="9"/>
        <color theme="1"/>
        <rFont val="Verdana"/>
        <family val="2"/>
        <charset val="238"/>
      </rPr>
      <t xml:space="preserve">Bezúdržbový akumulátor: </t>
    </r>
    <r>
      <rPr>
        <sz val="9"/>
        <color theme="1"/>
        <rFont val="Verdana"/>
        <family val="2"/>
        <charset val="238"/>
      </rPr>
      <t>12V, 18 Ah</t>
    </r>
  </si>
  <si>
    <r>
      <t xml:space="preserve">PIR detektor stropní: </t>
    </r>
    <r>
      <rPr>
        <sz val="9"/>
        <color theme="1"/>
        <rFont val="Verdana"/>
        <family val="2"/>
        <charset val="238"/>
      </rPr>
      <t>dosah - 360°</t>
    </r>
  </si>
  <si>
    <r>
      <t xml:space="preserve">Magnetický kontakt: </t>
    </r>
    <r>
      <rPr>
        <sz val="9"/>
        <color theme="1"/>
        <rFont val="Verdana"/>
        <family val="2"/>
        <charset val="238"/>
      </rPr>
      <t>povrchová instalace, možnost instalace na feromagnetické povrchy</t>
    </r>
  </si>
  <si>
    <r>
      <rPr>
        <b/>
        <sz val="9"/>
        <rFont val="Verdana"/>
        <family val="2"/>
        <charset val="238"/>
      </rPr>
      <t xml:space="preserve">Dveřní samozavírač vstupních dveří: </t>
    </r>
    <r>
      <rPr>
        <sz val="9"/>
        <rFont val="Verdana"/>
        <family val="2"/>
        <charset val="238"/>
      </rPr>
      <t>materiál dveří - plast, šířka dveří - 800 mm, pro levé dveře</t>
    </r>
  </si>
  <si>
    <r>
      <rPr>
        <b/>
        <sz val="9"/>
        <rFont val="Verdana"/>
        <family val="2"/>
        <charset val="238"/>
      </rPr>
      <t xml:space="preserve">Dveřní samozavírač vstupních dveří: </t>
    </r>
    <r>
      <rPr>
        <sz val="9"/>
        <rFont val="Verdana"/>
        <family val="2"/>
        <charset val="238"/>
      </rPr>
      <t>materiál dveří - plast, šířka dveří - 700 mm, pro pravé dveře</t>
    </r>
  </si>
  <si>
    <t>08_MŠ Nástupní</t>
  </si>
  <si>
    <t>09_MŠ Frýdecká</t>
  </si>
  <si>
    <r>
      <rPr>
        <b/>
        <sz val="9"/>
        <rFont val="Verdana"/>
        <family val="2"/>
        <charset val="238"/>
      </rPr>
      <t xml:space="preserve">Bezpečnostní cylindrická vložka: </t>
    </r>
    <r>
      <rPr>
        <sz val="9"/>
        <rFont val="Verdana"/>
        <family val="2"/>
        <charset val="238"/>
      </rPr>
      <t>rozměry - 30/30 mm</t>
    </r>
  </si>
  <si>
    <r>
      <rPr>
        <b/>
        <sz val="9"/>
        <rFont val="Verdana"/>
        <family val="2"/>
        <charset val="238"/>
      </rPr>
      <t>Panikový zadlabací zámek pro kombinaci knoflík-klika:</t>
    </r>
    <r>
      <rPr>
        <sz val="9"/>
        <rFont val="Verdana"/>
        <family val="2"/>
        <charset val="238"/>
      </rPr>
      <t xml:space="preserve"> rozteč - 90 mm</t>
    </r>
  </si>
  <si>
    <r>
      <rPr>
        <b/>
        <sz val="9"/>
        <rFont val="Verdana"/>
        <family val="2"/>
        <charset val="238"/>
      </rPr>
      <t>Panikový zadlabací zámek pro kombinaci knoflík-klika:</t>
    </r>
    <r>
      <rPr>
        <sz val="9"/>
        <rFont val="Verdana"/>
        <family val="2"/>
        <charset val="238"/>
      </rPr>
      <t xml:space="preserve"> rozteč - 72 mm</t>
    </r>
  </si>
  <si>
    <r>
      <rPr>
        <b/>
        <sz val="9"/>
        <rFont val="Verdana"/>
        <family val="2"/>
        <charset val="238"/>
      </rPr>
      <t>Interiérové dveře vč. bezpečnostního kování v provedení klika-klika, zadlabacího zámku, cylindrické vložky:</t>
    </r>
    <r>
      <rPr>
        <sz val="9"/>
        <rFont val="Verdana"/>
        <family val="2"/>
        <charset val="238"/>
      </rPr>
      <t xml:space="preserve"> varianta - pravé, výška - 1750 mm, šířka - 630 mm</t>
    </r>
  </si>
  <si>
    <r>
      <rPr>
        <b/>
        <sz val="9"/>
        <rFont val="Verdana"/>
        <family val="2"/>
        <charset val="238"/>
      </rPr>
      <t>Dveřní samozavírač vstupních dveří:</t>
    </r>
    <r>
      <rPr>
        <sz val="9"/>
        <rFont val="Verdana"/>
        <family val="2"/>
        <charset val="238"/>
      </rPr>
      <t xml:space="preserve"> materiál dveří - plast, šířka dveří - 900 mm, pro levé dveře</t>
    </r>
  </si>
  <si>
    <t>10_MŠ Komerční</t>
  </si>
  <si>
    <r>
      <rPr>
        <b/>
        <sz val="9"/>
        <rFont val="Verdana"/>
        <family val="2"/>
        <charset val="238"/>
      </rPr>
      <t xml:space="preserve">Bezpečnostní kování pro venkovní vstupní dveře v provedení knoflík-knoflík: </t>
    </r>
    <r>
      <rPr>
        <sz val="9"/>
        <rFont val="Verdana"/>
        <family val="2"/>
        <charset val="238"/>
      </rPr>
      <t>tloušťka dveří - 66 mm, rozteč - 92, barva - bílá, varianta s krytem cylindrické vložky</t>
    </r>
  </si>
  <si>
    <r>
      <rPr>
        <b/>
        <sz val="9"/>
        <rFont val="Verdana"/>
        <family val="2"/>
        <charset val="238"/>
      </rPr>
      <t xml:space="preserve">Bezpečnostní kování pro venkovní vstupní dveře v provedení knoflík-klika: </t>
    </r>
    <r>
      <rPr>
        <sz val="9"/>
        <rFont val="Verdana"/>
        <family val="2"/>
        <charset val="238"/>
      </rPr>
      <t>tloušťka dveří - 65 mm, rozteč - 92, barva - stříbrná, varianta s krytem cylindrické vložky</t>
    </r>
  </si>
  <si>
    <r>
      <rPr>
        <b/>
        <sz val="9"/>
        <rFont val="Verdana"/>
        <family val="2"/>
        <charset val="238"/>
      </rPr>
      <t xml:space="preserve">Bezpečnostní kování pro interiérové dveře v provedení knoflík-klika: </t>
    </r>
    <r>
      <rPr>
        <sz val="9"/>
        <rFont val="Verdana"/>
        <family val="2"/>
        <charset val="238"/>
      </rPr>
      <t>tloušťka dveří - 40 mm, rozteč - 90 mm, barva - stříbrná</t>
    </r>
  </si>
  <si>
    <r>
      <rPr>
        <b/>
        <sz val="9"/>
        <rFont val="Verdana"/>
        <family val="2"/>
        <charset val="238"/>
      </rPr>
      <t xml:space="preserve">Bezpečnostní kování pro interiérové dveře v provedení knoflík-knoflík: </t>
    </r>
    <r>
      <rPr>
        <sz val="9"/>
        <rFont val="Verdana"/>
        <family val="2"/>
        <charset val="238"/>
      </rPr>
      <t>tloušťka dveří - 40 mm, rozteč - 90 mm, barva - stříbrná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</si>
  <si>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 - 35/50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</si>
  <si>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 - 30/50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</si>
  <si>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 - 25/35 mm</t>
    </r>
  </si>
  <si>
    <r>
      <t xml:space="preserve">IP dveřní komunikátor (včetně hlavní jednotky): </t>
    </r>
    <r>
      <rPr>
        <sz val="9"/>
        <color theme="1"/>
        <rFont val="Verdana"/>
        <family val="2"/>
        <charset val="238"/>
      </rPr>
      <t>počet uživatelů - 4, integrovaná kamera - 1,3 MPx s IR přísvitem, možnost připojení odchodového tlačítka, povrchová instalace, antivandal provedení, IP 54</t>
    </r>
  </si>
  <si>
    <t>11_MŠ Slívova</t>
  </si>
  <si>
    <r>
      <rPr>
        <b/>
        <sz val="9"/>
        <rFont val="Verdana"/>
        <family val="2"/>
        <charset val="238"/>
      </rPr>
      <t xml:space="preserve">Bezpečnostní kování pro venkovní vstupní dveře v provedení knoflík-klika: </t>
    </r>
    <r>
      <rPr>
        <sz val="9"/>
        <rFont val="Verdana"/>
        <family val="2"/>
        <charset val="238"/>
      </rPr>
      <t>tloušťka dveří - 75 mm, rozteč 92 mm, barva - zlatá, varianta s krytem cylindrické vložky</t>
    </r>
  </si>
  <si>
    <r>
      <rPr>
        <b/>
        <sz val="9"/>
        <rFont val="Verdana"/>
        <family val="2"/>
        <charset val="238"/>
      </rPr>
      <t xml:space="preserve">Bezpečnostní cylindrická vložka: </t>
    </r>
    <r>
      <rPr>
        <sz val="9"/>
        <rFont val="Verdana"/>
        <family val="2"/>
        <charset val="238"/>
      </rPr>
      <t>rozměr 35/55 mm</t>
    </r>
  </si>
  <si>
    <r>
      <rPr>
        <b/>
        <sz val="9"/>
        <rFont val="Verdana"/>
        <family val="2"/>
        <charset val="238"/>
      </rPr>
      <t xml:space="preserve">Venkovní pevná mříž: </t>
    </r>
    <r>
      <rPr>
        <sz val="9"/>
        <rFont val="Verdana"/>
        <family val="2"/>
        <charset val="238"/>
      </rPr>
      <t>šířka - 600 mm, výška - 40 mm, barva - bílá</t>
    </r>
  </si>
  <si>
    <t>12_MŠ Jaklovecká</t>
  </si>
  <si>
    <r>
      <rPr>
        <b/>
        <sz val="9"/>
        <rFont val="Verdana"/>
        <family val="2"/>
        <charset val="238"/>
      </rPr>
      <t xml:space="preserve">Bezpečnostní kování pro venkovní vstupní dveře v provedení knoflík-knoflík: </t>
    </r>
    <r>
      <rPr>
        <sz val="9"/>
        <rFont val="Verdana"/>
        <family val="2"/>
        <charset val="238"/>
      </rPr>
      <t>tloušťka dveří - 55 mm, rozteč - 92 mm, barva - bílá, varianta s krytem cylindrické vložky</t>
    </r>
  </si>
  <si>
    <r>
      <rPr>
        <b/>
        <sz val="9"/>
        <rFont val="Verdana"/>
        <family val="2"/>
        <charset val="238"/>
      </rPr>
      <t xml:space="preserve">Bezpečnostní kování pro interiérové dveře v provedení knoflík-klika: </t>
    </r>
    <r>
      <rPr>
        <sz val="9"/>
        <rFont val="Verdana"/>
        <family val="2"/>
        <charset val="238"/>
      </rPr>
      <t>tloušťka dveří - 40 mm, rozteč - 90 mm, barva - bílá</t>
    </r>
  </si>
  <si>
    <r>
      <rPr>
        <b/>
        <sz val="9"/>
        <rFont val="Verdana"/>
        <family val="2"/>
        <charset val="238"/>
      </rPr>
      <t xml:space="preserve">Bezpečnostní cylindrická vložka: </t>
    </r>
    <r>
      <rPr>
        <sz val="9"/>
        <rFont val="Verdana"/>
        <family val="2"/>
        <charset val="238"/>
      </rPr>
      <t>rozměr - 40/40 mm</t>
    </r>
  </si>
  <si>
    <r>
      <rPr>
        <b/>
        <sz val="9"/>
        <rFont val="Verdana"/>
        <family val="2"/>
        <charset val="238"/>
      </rPr>
      <t xml:space="preserve">Bezpečnostní cylindrická vložka: </t>
    </r>
    <r>
      <rPr>
        <sz val="9"/>
        <rFont val="Verdana"/>
        <family val="2"/>
        <charset val="238"/>
      </rPr>
      <t>rozměr - 40/55 mm</t>
    </r>
  </si>
  <si>
    <r>
      <rPr>
        <b/>
        <sz val="9"/>
        <rFont val="Verdana"/>
        <family val="2"/>
        <charset val="238"/>
      </rPr>
      <t xml:space="preserve">Panikový zadlabací zámek pro kombinaci knoflík-klika: </t>
    </r>
    <r>
      <rPr>
        <sz val="9"/>
        <rFont val="Verdana"/>
        <family val="2"/>
        <charset val="238"/>
      </rPr>
      <t>rozteč - 92 mm</t>
    </r>
  </si>
  <si>
    <t>13_ZŠ Bohumínská</t>
  </si>
  <si>
    <t>16_ZŠ Škrobálkova</t>
  </si>
  <si>
    <t>15_ZŠ Chrustova</t>
  </si>
  <si>
    <t>14_ZŠ Pěší</t>
  </si>
  <si>
    <t>Souhrnná cena</t>
  </si>
  <si>
    <t>MŠ Zámostní</t>
  </si>
  <si>
    <t>MŠ Keramická</t>
  </si>
  <si>
    <t>MŠ Antošovická</t>
  </si>
  <si>
    <t>MŠ Požární</t>
  </si>
  <si>
    <t>MŠ Chrustova 11</t>
  </si>
  <si>
    <t>MŠ Na Liščině</t>
  </si>
  <si>
    <t>MŠ Bohumínská</t>
  </si>
  <si>
    <t>MŠ Nástupní</t>
  </si>
  <si>
    <t>MŠ Frýdecká</t>
  </si>
  <si>
    <t>MŠ Komerční</t>
  </si>
  <si>
    <t>MŠ Slívova</t>
  </si>
  <si>
    <t>MŠ Jaklovecká</t>
  </si>
  <si>
    <t>ZŠ Bohumínská</t>
  </si>
  <si>
    <t>ZŠ Pěší</t>
  </si>
  <si>
    <t>ZŠ Chrustova</t>
  </si>
  <si>
    <t>ZŠ Škrobálkova</t>
  </si>
  <si>
    <t>Montáž (celkem)</t>
  </si>
  <si>
    <r>
      <rPr>
        <b/>
        <sz val="9"/>
        <rFont val="Verdana"/>
        <family val="2"/>
        <charset val="238"/>
      </rPr>
      <t xml:space="preserve">Bezpečnostní kování pro venkovní vstupní dveře v provedení knoflík-klika: </t>
    </r>
    <r>
      <rPr>
        <sz val="9"/>
        <rFont val="Verdana"/>
        <family val="2"/>
        <charset val="238"/>
      </rPr>
      <t>tloušťka dveří - 55 mm, rozteč - 92 mm, barva - bílá, varianta s krytem cylindrické vložky</t>
    </r>
  </si>
  <si>
    <r>
      <rPr>
        <b/>
        <sz val="9"/>
        <rFont val="Verdana"/>
        <family val="2"/>
        <charset val="238"/>
      </rPr>
      <t xml:space="preserve">Bezpečnostní kování pro venkovní vstupní dveře v provedení knoflík-klika: </t>
    </r>
    <r>
      <rPr>
        <sz val="9"/>
        <rFont val="Verdana"/>
        <family val="2"/>
        <charset val="238"/>
      </rPr>
      <t>tloušťka dveří - 50 mm, rozteč - 92 mm, barva - stříbrná, varianta s krytem cylindrické vložky</t>
    </r>
  </si>
  <si>
    <r>
      <rPr>
        <b/>
        <sz val="9"/>
        <rFont val="Verdana"/>
        <family val="2"/>
        <charset val="238"/>
      </rPr>
      <t xml:space="preserve">Bezpečnostní kování pro venkovní vstupní dveře v provedení knoflík-klika: </t>
    </r>
    <r>
      <rPr>
        <sz val="9"/>
        <rFont val="Verdana"/>
        <family val="2"/>
        <charset val="238"/>
      </rPr>
      <t>tloušťka dveří - 42 mm, rozteč - 72 mm, barva - stříbrná, varianta s krytem cylindrické vložky</t>
    </r>
  </si>
  <si>
    <r>
      <rPr>
        <b/>
        <sz val="9"/>
        <rFont val="Verdana"/>
        <family val="2"/>
        <charset val="238"/>
      </rPr>
      <t xml:space="preserve">Bezpečnostní kování pro venkovní vstupní dveře v provedení knoflík-klika: </t>
    </r>
    <r>
      <rPr>
        <sz val="9"/>
        <rFont val="Verdana"/>
        <family val="2"/>
        <charset val="238"/>
      </rPr>
      <t>tloušťka dveří - 75 mm, rozteč - 92 mm, barva - stříbrná, varianta s krytem cylindrické vložky</t>
    </r>
  </si>
  <si>
    <r>
      <rPr>
        <b/>
        <sz val="9"/>
        <rFont val="Verdana"/>
        <family val="2"/>
        <charset val="238"/>
      </rPr>
      <t xml:space="preserve">Bezpečnostní kování pro venkovní vstupní dveře v provedení klika-klika: </t>
    </r>
    <r>
      <rPr>
        <sz val="9"/>
        <rFont val="Verdana"/>
        <family val="2"/>
        <charset val="238"/>
      </rPr>
      <t>tloušťka dveří - 55 mm, rozteč - 92 mm, barva - bílá, varianta s krytem cylindrické vložky</t>
    </r>
  </si>
  <si>
    <r>
      <rPr>
        <b/>
        <sz val="9"/>
        <rFont val="Verdana"/>
        <family val="2"/>
        <charset val="238"/>
      </rPr>
      <t xml:space="preserve">Bezpečnostní kování pro interiérové dveře v provedení knoflík-klika: </t>
    </r>
    <r>
      <rPr>
        <sz val="9"/>
        <rFont val="Verdana"/>
        <family val="2"/>
        <charset val="238"/>
      </rPr>
      <t>tloušťka dveří - 40 mm, rozteč - 92 mm, barva - stříbrná</t>
    </r>
  </si>
  <si>
    <r>
      <rPr>
        <b/>
        <sz val="9"/>
        <rFont val="Verdana"/>
        <family val="2"/>
        <charset val="238"/>
      </rPr>
      <t xml:space="preserve">Bezpečnostní kování pro interiérové dveře v provedení knoflík-klika: </t>
    </r>
    <r>
      <rPr>
        <sz val="9"/>
        <rFont val="Verdana"/>
        <family val="2"/>
        <charset val="238"/>
      </rPr>
      <t>tloušťka dveří - 45 mm, rozteč - 90 mm, barva - stříbrná</t>
    </r>
  </si>
  <si>
    <r>
      <rPr>
        <b/>
        <sz val="9"/>
        <rFont val="Verdana"/>
        <family val="2"/>
        <charset val="238"/>
      </rPr>
      <t>Bezpečnostní fólie na okna:</t>
    </r>
    <r>
      <rPr>
        <sz val="9"/>
        <rFont val="Verdana"/>
        <family val="2"/>
        <charset val="238"/>
      </rPr>
      <t xml:space="preserve"> šířka - 930 mm, výška 1180 mm</t>
    </r>
  </si>
  <si>
    <r>
      <rPr>
        <b/>
        <sz val="9"/>
        <rFont val="Verdana"/>
        <family val="2"/>
        <charset val="238"/>
      </rPr>
      <t>Bezpečnostní fólie na okna:</t>
    </r>
    <r>
      <rPr>
        <sz val="9"/>
        <rFont val="Verdana"/>
        <family val="2"/>
        <charset val="238"/>
      </rPr>
      <t xml:space="preserve"> šířka - 930 mm, výška 420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</si>
  <si>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rozměry 25/30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</si>
  <si>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rozměry 25/35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</si>
  <si>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rozměry 35/35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</si>
  <si>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rozměry 35/50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</si>
  <si>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rozměry 40/55 mm</t>
    </r>
  </si>
  <si>
    <r>
      <t xml:space="preserve">Ústředna PZTS: </t>
    </r>
    <r>
      <rPr>
        <sz val="9"/>
        <color theme="1"/>
        <rFont val="Verdana"/>
        <family val="2"/>
        <charset val="238"/>
      </rPr>
      <t>48 zón, 8 podsystémů, zdroj</t>
    </r>
  </si>
  <si>
    <r>
      <rPr>
        <b/>
        <sz val="9"/>
        <color theme="1"/>
        <rFont val="Verdana"/>
        <family val="2"/>
        <charset val="238"/>
      </rPr>
      <t>Přídavný akumulátor:</t>
    </r>
    <r>
      <rPr>
        <sz val="9"/>
        <color theme="1"/>
        <rFont val="Verdana"/>
        <family val="2"/>
        <charset val="238"/>
      </rPr>
      <t xml:space="preserve"> 12V, 8 Ah, uložení v krytu</t>
    </r>
  </si>
  <si>
    <r>
      <t xml:space="preserve">Koncentrátor: </t>
    </r>
    <r>
      <rPr>
        <sz val="9"/>
        <color theme="1"/>
        <rFont val="Verdana"/>
        <family val="2"/>
        <charset val="238"/>
      </rPr>
      <t>8 zón, 4 PGM výstupy, uložení v kovovém krytu</t>
    </r>
  </si>
  <si>
    <r>
      <rPr>
        <b/>
        <sz val="9"/>
        <color theme="1"/>
        <rFont val="Verdana"/>
        <family val="2"/>
        <charset val="238"/>
      </rPr>
      <t>Klávesnice:</t>
    </r>
    <r>
      <rPr>
        <sz val="9"/>
        <color theme="1"/>
        <rFont val="Verdana"/>
        <family val="2"/>
        <charset val="238"/>
      </rPr>
      <t xml:space="preserve"> LCD displej, minimálně 32 zobrazovaných znaků, integrovaná přístupová čtečka, uložení v kovovém uzamykatelném krytu</t>
    </r>
  </si>
  <si>
    <r>
      <t xml:space="preserve">Venkovní PIR detektor: </t>
    </r>
    <r>
      <rPr>
        <sz val="9"/>
        <color theme="1"/>
        <rFont val="Verdana"/>
        <family val="2"/>
        <charset val="238"/>
      </rPr>
      <t>dosah - minimálně 12 m, 85°, funkce antimasking</t>
    </r>
  </si>
  <si>
    <t>CCTV Sledovací systém</t>
  </si>
  <si>
    <r>
      <t xml:space="preserve">Síťový videorekordér: </t>
    </r>
    <r>
      <rPr>
        <sz val="9"/>
        <color theme="1"/>
        <rFont val="Verdana"/>
        <family val="2"/>
        <charset val="238"/>
      </rPr>
      <t>počet kanálů - 4, počet portů pro připojení kamer napájených PoE - 4, rozlišení video výstupu - 1080p, datová propustnost (vstup/výstup) - 25/80 Mbps, síťový port - 1x Gbit, počet slotů pro připojení HDD - 1, počet USB portů - 2</t>
    </r>
  </si>
  <si>
    <r>
      <t xml:space="preserve">Pevný disk: </t>
    </r>
    <r>
      <rPr>
        <sz val="9"/>
        <color theme="1"/>
        <rFont val="Verdana"/>
        <family val="2"/>
        <charset val="238"/>
      </rPr>
      <t>kapacita - 1 TB, nepřetržitý režim provozu</t>
    </r>
  </si>
  <si>
    <r>
      <t xml:space="preserve">Venkovní IP kamera: </t>
    </r>
    <r>
      <rPr>
        <sz val="9"/>
        <color theme="1"/>
        <rFont val="Verdana"/>
        <family val="2"/>
        <charset val="238"/>
      </rPr>
      <t>provedení - dome, antivandal, rozlišení - 2Mpix @ 25fps, objektiv - 6 mm, IR přísvit - do 30 m, napájení - 12 V DC, PoE, IP 66</t>
    </r>
  </si>
  <si>
    <t xml:space="preserve">Video interkom </t>
  </si>
  <si>
    <t>Bezkontaktní ovládací ID karta (čip)</t>
  </si>
  <si>
    <r>
      <rPr>
        <b/>
        <sz val="9"/>
        <rFont val="Verdana"/>
        <family val="2"/>
        <charset val="238"/>
      </rPr>
      <t>Bezpečností kování pro venkovní vstupní dveře v provedení knoflík-klika:</t>
    </r>
    <r>
      <rPr>
        <sz val="9"/>
        <rFont val="Verdana"/>
        <family val="2"/>
        <charset val="238"/>
      </rPr>
      <t xml:space="preserve"> tloušťka dveří - 50 mm, rozteč - 92 mm, barva - zlatá, varianta s krytem cylindrické vložky</t>
    </r>
  </si>
  <si>
    <r>
      <rPr>
        <b/>
        <sz val="9"/>
        <rFont val="Verdana"/>
        <family val="2"/>
        <charset val="238"/>
      </rPr>
      <t>Bezpečností kování pro venkovní vstupní dveře v provedení knoflík-klika:</t>
    </r>
    <r>
      <rPr>
        <sz val="9"/>
        <rFont val="Verdana"/>
        <family val="2"/>
        <charset val="238"/>
      </rPr>
      <t xml:space="preserve"> tloušťka dveří - 50 mm, rozteč - 92 mm, barva - stříbrná, varianta s krytem cylindrické vložky</t>
    </r>
  </si>
  <si>
    <r>
      <rPr>
        <b/>
        <sz val="9"/>
        <rFont val="Verdana"/>
        <family val="2"/>
        <charset val="238"/>
      </rPr>
      <t>Bezpečností kování pro interiérové dveře v provedení knoflík-klika:</t>
    </r>
    <r>
      <rPr>
        <sz val="9"/>
        <rFont val="Verdana"/>
        <family val="2"/>
        <charset val="238"/>
      </rPr>
      <t xml:space="preserve"> tloušťka dveří - 40 mm, rozteč - 90 mm, barva - stříbrná</t>
    </r>
  </si>
  <si>
    <r>
      <rPr>
        <b/>
        <sz val="9"/>
        <rFont val="Verdana"/>
        <family val="2"/>
        <charset val="238"/>
      </rPr>
      <t>Bezpečností kování pro interiérové dveře v provedení knoflík-klika:</t>
    </r>
    <r>
      <rPr>
        <sz val="9"/>
        <rFont val="Verdana"/>
        <family val="2"/>
        <charset val="238"/>
      </rPr>
      <t xml:space="preserve"> tloušťka dveří - 65 mm, rozteč - 92 mm, barva - stříbrná</t>
    </r>
  </si>
  <si>
    <r>
      <rPr>
        <b/>
        <sz val="9"/>
        <rFont val="Verdana"/>
        <family val="2"/>
        <charset val="238"/>
      </rPr>
      <t>Bezpečností kování pro interiérové dveře v provedení klika-klika:</t>
    </r>
    <r>
      <rPr>
        <sz val="9"/>
        <rFont val="Verdana"/>
        <family val="2"/>
        <charset val="238"/>
      </rPr>
      <t xml:space="preserve"> tloušťka dveří - 50 mm, rozteč - 92 mm, barva - stříbrná</t>
    </r>
  </si>
  <si>
    <r>
      <rPr>
        <b/>
        <sz val="9"/>
        <rFont val="Verdana"/>
        <family val="2"/>
        <charset val="238"/>
      </rPr>
      <t>Bezpečnostní rozetové kování pro motýlkový klíč v provedení knoflík-klika:</t>
    </r>
    <r>
      <rPr>
        <sz val="9"/>
        <rFont val="Verdana"/>
        <family val="2"/>
        <charset val="238"/>
      </rPr>
      <t xml:space="preserve"> tloušťka dveří - 45 mm, barva - stříbrná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</si>
  <si>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rozměry - 30/35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</si>
  <si>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rozměry - 25/35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</si>
  <si>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rozměry - 30/55 mm</t>
    </r>
  </si>
  <si>
    <r>
      <rPr>
        <b/>
        <sz val="9"/>
        <color theme="1"/>
        <rFont val="Verdana"/>
        <family val="2"/>
        <charset val="238"/>
      </rPr>
      <t xml:space="preserve">Přídavný akumulátor: </t>
    </r>
    <r>
      <rPr>
        <sz val="9"/>
        <color theme="1"/>
        <rFont val="Verdana"/>
        <family val="2"/>
        <charset val="238"/>
      </rPr>
      <t>12V, 8 Ah, uložení v krytu</t>
    </r>
  </si>
  <si>
    <r>
      <t xml:space="preserve">Bezpečnostní fólie na prosklení dveří: </t>
    </r>
    <r>
      <rPr>
        <sz val="9"/>
        <rFont val="Verdana"/>
        <family val="2"/>
        <charset val="238"/>
      </rPr>
      <t xml:space="preserve"> šířka - 480 mm, výška - 700 mm</t>
    </r>
  </si>
  <si>
    <r>
      <t xml:space="preserve">PIR detektor pro dlouhé chodby: </t>
    </r>
    <r>
      <rPr>
        <sz val="9"/>
        <color theme="1"/>
        <rFont val="Verdana"/>
        <family val="2"/>
        <charset val="238"/>
      </rPr>
      <t>dosah - minimálně 25 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</si>
  <si>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 20/35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</si>
  <si>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 25/30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</si>
  <si>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 25/35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</si>
  <si>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 35/55 mm</t>
    </r>
  </si>
  <si>
    <r>
      <rPr>
        <b/>
        <sz val="9"/>
        <rFont val="Verdana"/>
        <family val="2"/>
        <charset val="238"/>
      </rPr>
      <t>Bezpečnostní cylindrická vložka:</t>
    </r>
    <r>
      <rPr>
        <sz val="9"/>
        <rFont val="Verdana"/>
        <family val="2"/>
        <charset val="238"/>
      </rPr>
      <t xml:space="preserve"> rozměr 30/60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</si>
</sst>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b/>
      <sz val="16"/>
      <color theme="2" tint="-0.749961851863155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6"/>
      <name val="Verdana"/>
      <family val="2"/>
      <charset val="238"/>
    </font>
    <font>
      <sz val="9"/>
      <name val="Verdana"/>
      <family val="2"/>
      <charset val="238"/>
    </font>
    <font>
      <b/>
      <sz val="10"/>
      <name val="Verdana"/>
      <family val="2"/>
      <charset val="238"/>
    </font>
    <font>
      <b/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>
      <alignment horizontal="center" vertical="center"/>
    </xf>
  </cellStyleXfs>
  <cellXfs count="38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vertical="center"/>
      <protection locked="0"/>
    </xf>
    <xf numFmtId="165" fontId="4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 indent="1"/>
      <protection locked="0"/>
    </xf>
    <xf numFmtId="2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 indent="1"/>
    </xf>
    <xf numFmtId="2" fontId="2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 applyProtection="1">
      <alignment horizontal="left" vertical="center" wrapText="1" indent="1"/>
      <protection locked="0"/>
    </xf>
    <xf numFmtId="0" fontId="7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 applyProtection="1">
      <alignment horizontal="left" vertical="center" wrapText="1" indent="1"/>
      <protection locked="0"/>
    </xf>
    <xf numFmtId="165" fontId="0" fillId="0" borderId="0" xfId="0" applyNumberFormat="1"/>
    <xf numFmtId="0" fontId="2" fillId="0" borderId="2" xfId="0" applyFont="1" applyBorder="1"/>
    <xf numFmtId="165" fontId="2" fillId="0" borderId="2" xfId="0" applyNumberFormat="1" applyFont="1" applyBorder="1"/>
    <xf numFmtId="0" fontId="9" fillId="0" borderId="0" xfId="0" applyFont="1"/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/>
    <xf numFmtId="0" fontId="6" fillId="0" borderId="2" xfId="0" applyFont="1" applyFill="1" applyBorder="1" applyAlignment="1">
      <alignment horizontal="left" vertical="center" wrapText="1" indent="1"/>
    </xf>
    <xf numFmtId="0" fontId="2" fillId="0" borderId="0" xfId="0" applyFont="1" applyBorder="1"/>
    <xf numFmtId="165" fontId="2" fillId="0" borderId="0" xfId="0" applyNumberFormat="1" applyFont="1" applyBorder="1"/>
    <xf numFmtId="0" fontId="3" fillId="0" borderId="6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</cellXfs>
  <cellStyles count="2">
    <cellStyle name="Normální" xfId="0" builtinId="0"/>
    <cellStyle name="SM-Nadpis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zoomScaleNormal="100" workbookViewId="0">
      <selection sqref="A1:D1"/>
    </sheetView>
  </sheetViews>
  <sheetFormatPr defaultRowHeight="15" x14ac:dyDescent="0.25"/>
  <cols>
    <col min="1" max="1" width="5.7109375" customWidth="1"/>
    <col min="2" max="2" width="28.42578125" bestFit="1" customWidth="1"/>
    <col min="3" max="4" width="20.7109375" customWidth="1"/>
  </cols>
  <sheetData>
    <row r="1" spans="1:4" ht="24.95" customHeight="1" x14ac:dyDescent="0.25">
      <c r="A1" s="31" t="s">
        <v>120</v>
      </c>
      <c r="B1" s="32"/>
      <c r="C1" s="32"/>
      <c r="D1" s="33"/>
    </row>
    <row r="2" spans="1:4" ht="24.95" customHeight="1" x14ac:dyDescent="0.25">
      <c r="A2" s="8" t="s">
        <v>5</v>
      </c>
      <c r="B2" s="9"/>
      <c r="C2" s="10" t="s">
        <v>10</v>
      </c>
      <c r="D2" s="10" t="s">
        <v>137</v>
      </c>
    </row>
    <row r="3" spans="1:4" x14ac:dyDescent="0.25">
      <c r="A3" s="4">
        <v>1</v>
      </c>
      <c r="B3" s="18" t="s">
        <v>121</v>
      </c>
      <c r="C3" s="7">
        <f>'01_MŠ Zámostní'!E37</f>
        <v>0</v>
      </c>
      <c r="D3" s="7">
        <f>'01_MŠ Zámostní'!E38</f>
        <v>0</v>
      </c>
    </row>
    <row r="4" spans="1:4" x14ac:dyDescent="0.25">
      <c r="A4" s="4">
        <v>2</v>
      </c>
      <c r="B4" s="18" t="s">
        <v>122</v>
      </c>
      <c r="C4" s="7">
        <f>'02_MŠ Keramická'!E44</f>
        <v>0</v>
      </c>
      <c r="D4" s="7">
        <f>'02_MŠ Keramická'!E45</f>
        <v>0</v>
      </c>
    </row>
    <row r="5" spans="1:4" x14ac:dyDescent="0.25">
      <c r="A5" s="4">
        <v>3</v>
      </c>
      <c r="B5" s="18" t="s">
        <v>123</v>
      </c>
      <c r="C5" s="7">
        <f>'03_MŠ Antošovická'!E45</f>
        <v>0</v>
      </c>
      <c r="D5" s="7">
        <f>'03_MŠ Antošovická'!E46</f>
        <v>0</v>
      </c>
    </row>
    <row r="6" spans="1:4" x14ac:dyDescent="0.25">
      <c r="A6" s="4">
        <v>4</v>
      </c>
      <c r="B6" s="18" t="s">
        <v>124</v>
      </c>
      <c r="C6" s="7">
        <f>'04_MŠ Požární'!E36</f>
        <v>0</v>
      </c>
      <c r="D6" s="7">
        <f>'04_MŠ Požární'!E37</f>
        <v>0</v>
      </c>
    </row>
    <row r="7" spans="1:4" x14ac:dyDescent="0.25">
      <c r="A7" s="4">
        <v>5</v>
      </c>
      <c r="B7" s="18" t="s">
        <v>125</v>
      </c>
      <c r="C7" s="7">
        <f>'05_MŠ Chrustova 11'!E30</f>
        <v>0</v>
      </c>
      <c r="D7" s="7">
        <f>'05_MŠ Chrustova 11'!E31</f>
        <v>0</v>
      </c>
    </row>
    <row r="8" spans="1:4" s="24" customFormat="1" ht="12" x14ac:dyDescent="0.2">
      <c r="A8" s="4">
        <v>6</v>
      </c>
      <c r="B8" s="18" t="s">
        <v>126</v>
      </c>
      <c r="C8" s="7">
        <f>'06_MŠ Na Liščině'!E31</f>
        <v>0</v>
      </c>
      <c r="D8" s="7">
        <f>'06_MŠ Na Liščině'!E32</f>
        <v>0</v>
      </c>
    </row>
    <row r="9" spans="1:4" x14ac:dyDescent="0.25">
      <c r="A9" s="4">
        <v>7</v>
      </c>
      <c r="B9" s="18" t="s">
        <v>127</v>
      </c>
      <c r="C9" s="7">
        <f>'07_MŠ Bohumínská'!E35</f>
        <v>0</v>
      </c>
      <c r="D9" s="7">
        <f>'07_MŠ Bohumínská'!E36</f>
        <v>0</v>
      </c>
    </row>
    <row r="10" spans="1:4" x14ac:dyDescent="0.25">
      <c r="A10" s="4">
        <v>8</v>
      </c>
      <c r="B10" s="18" t="s">
        <v>128</v>
      </c>
      <c r="C10" s="7">
        <f>'08_MŠ Nástupní'!E42</f>
        <v>0</v>
      </c>
      <c r="D10" s="7">
        <f>'08_MŠ Nástupní'!E43</f>
        <v>0</v>
      </c>
    </row>
    <row r="11" spans="1:4" s="24" customFormat="1" ht="12" x14ac:dyDescent="0.2">
      <c r="A11" s="4">
        <v>9</v>
      </c>
      <c r="B11" s="18" t="s">
        <v>129</v>
      </c>
      <c r="C11" s="7">
        <f>'09_MŠ Frýdecká'!E44</f>
        <v>0</v>
      </c>
      <c r="D11" s="7">
        <f>'09_MŠ Frýdecká'!E45</f>
        <v>0</v>
      </c>
    </row>
    <row r="12" spans="1:4" s="24" customFormat="1" ht="12" x14ac:dyDescent="0.2">
      <c r="A12" s="4">
        <v>10</v>
      </c>
      <c r="B12" s="18" t="s">
        <v>130</v>
      </c>
      <c r="C12" s="7">
        <f>'10_MŠ Komerční'!E42</f>
        <v>0</v>
      </c>
      <c r="D12" s="7">
        <f>'10_MŠ Komerční'!E43</f>
        <v>0</v>
      </c>
    </row>
    <row r="13" spans="1:4" s="24" customFormat="1" ht="12" x14ac:dyDescent="0.2">
      <c r="A13" s="4">
        <v>11</v>
      </c>
      <c r="B13" s="18" t="s">
        <v>131</v>
      </c>
      <c r="C13" s="7">
        <f>'11_MŠ Slívova'!E38</f>
        <v>0</v>
      </c>
      <c r="D13" s="7">
        <f>'11_MŠ Slívova'!E39</f>
        <v>0</v>
      </c>
    </row>
    <row r="14" spans="1:4" s="24" customFormat="1" ht="12" x14ac:dyDescent="0.2">
      <c r="A14" s="4">
        <v>12</v>
      </c>
      <c r="B14" s="18" t="s">
        <v>132</v>
      </c>
      <c r="C14" s="7">
        <f>'12_MŠ Jaklovecká'!E14</f>
        <v>0</v>
      </c>
      <c r="D14" s="7">
        <f>'12_MŠ Jaklovecká'!E15</f>
        <v>0</v>
      </c>
    </row>
    <row r="15" spans="1:4" s="24" customFormat="1" ht="12" x14ac:dyDescent="0.2">
      <c r="A15" s="4">
        <v>13</v>
      </c>
      <c r="B15" s="18" t="s">
        <v>133</v>
      </c>
      <c r="C15" s="7">
        <f>'13_ZŠ Bohumínská'!E72</f>
        <v>0</v>
      </c>
      <c r="D15" s="7">
        <f>'13_ZŠ Bohumínská'!E73</f>
        <v>0</v>
      </c>
    </row>
    <row r="16" spans="1:4" s="24" customFormat="1" ht="12" x14ac:dyDescent="0.2">
      <c r="A16" s="4">
        <v>14</v>
      </c>
      <c r="B16" s="18" t="s">
        <v>134</v>
      </c>
      <c r="C16" s="7">
        <f>'14_ZŠ Pěší'!E36</f>
        <v>0</v>
      </c>
      <c r="D16" s="7">
        <f>'14_ZŠ Pěší'!E37</f>
        <v>0</v>
      </c>
    </row>
    <row r="17" spans="1:4" s="24" customFormat="1" ht="12" x14ac:dyDescent="0.2">
      <c r="A17" s="4">
        <v>15</v>
      </c>
      <c r="B17" s="18" t="s">
        <v>135</v>
      </c>
      <c r="C17" s="7">
        <f>'15_ZŠ Chrustova'!E34</f>
        <v>0</v>
      </c>
      <c r="D17" s="7">
        <f>'15_ZŠ Chrustova'!E35</f>
        <v>0</v>
      </c>
    </row>
    <row r="18" spans="1:4" s="24" customFormat="1" ht="12" x14ac:dyDescent="0.2">
      <c r="A18" s="4">
        <v>16</v>
      </c>
      <c r="B18" s="18" t="s">
        <v>136</v>
      </c>
      <c r="C18" s="7">
        <f>'16_ZŠ Škrobálkova'!E39</f>
        <v>0</v>
      </c>
      <c r="D18" s="7">
        <f>'16_ZŠ Škrobálkova'!E40</f>
        <v>0</v>
      </c>
    </row>
    <row r="19" spans="1:4" s="24" customFormat="1" ht="12" x14ac:dyDescent="0.2">
      <c r="A19" s="29"/>
      <c r="B19" s="12"/>
      <c r="C19" s="30"/>
      <c r="D19" s="30"/>
    </row>
    <row r="20" spans="1:4" x14ac:dyDescent="0.25">
      <c r="B20" s="2" t="s">
        <v>1</v>
      </c>
      <c r="D20" s="21">
        <f>SUM(C3:C18)</f>
        <v>0</v>
      </c>
    </row>
    <row r="21" spans="1:4" x14ac:dyDescent="0.25">
      <c r="B21" s="2" t="s">
        <v>2</v>
      </c>
      <c r="D21" s="21">
        <f>SUM(D3:D18)</f>
        <v>0</v>
      </c>
    </row>
    <row r="22" spans="1:4" x14ac:dyDescent="0.25">
      <c r="B22" s="3" t="s">
        <v>3</v>
      </c>
      <c r="D22" s="21">
        <f>SUM(D20:D21)</f>
        <v>0</v>
      </c>
    </row>
    <row r="23" spans="1:4" x14ac:dyDescent="0.25">
      <c r="B23" s="3" t="s">
        <v>4</v>
      </c>
      <c r="D23">
        <f>1.21*D22</f>
        <v>0</v>
      </c>
    </row>
  </sheetData>
  <mergeCells count="1">
    <mergeCell ref="A1:D1"/>
  </mergeCells>
  <pageMargins left="0.7" right="0.7" top="0.78740157499999996" bottom="0.78740157499999996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zoomScale="80" zoomScaleNormal="8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8.140625" bestFit="1" customWidth="1"/>
    <col min="5" max="8" width="10.7109375" customWidth="1"/>
  </cols>
  <sheetData>
    <row r="1" spans="1:8" ht="18.75" x14ac:dyDescent="0.3">
      <c r="A1" s="37" t="s">
        <v>91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ht="22.5" x14ac:dyDescent="0.25">
      <c r="A4" s="1">
        <v>1</v>
      </c>
      <c r="B4" s="25" t="s">
        <v>92</v>
      </c>
      <c r="C4" s="1" t="s">
        <v>13</v>
      </c>
      <c r="D4" s="17">
        <v>1</v>
      </c>
      <c r="E4" s="10"/>
      <c r="F4" s="7">
        <f>D4*E4</f>
        <v>0</v>
      </c>
      <c r="G4" s="10"/>
      <c r="H4" s="7">
        <f>D4*G4</f>
        <v>0</v>
      </c>
    </row>
    <row r="5" spans="1:8" ht="22.5" x14ac:dyDescent="0.25">
      <c r="A5" s="1">
        <v>2</v>
      </c>
      <c r="B5" s="25" t="s">
        <v>93</v>
      </c>
      <c r="C5" s="1" t="s">
        <v>13</v>
      </c>
      <c r="D5" s="17">
        <v>1</v>
      </c>
      <c r="E5" s="10"/>
      <c r="F5" s="7">
        <f t="shared" ref="F5:F9" si="0">D5*E5</f>
        <v>0</v>
      </c>
      <c r="G5" s="10"/>
      <c r="H5" s="7">
        <f t="shared" ref="H5:H9" si="1">D5*G5</f>
        <v>0</v>
      </c>
    </row>
    <row r="6" spans="1:8" ht="22.5" x14ac:dyDescent="0.25">
      <c r="A6" s="1">
        <v>3</v>
      </c>
      <c r="B6" s="25" t="s">
        <v>94</v>
      </c>
      <c r="C6" s="1" t="s">
        <v>13</v>
      </c>
      <c r="D6" s="17">
        <v>1</v>
      </c>
      <c r="E6" s="10"/>
      <c r="F6" s="7">
        <f t="shared" si="0"/>
        <v>0</v>
      </c>
      <c r="G6" s="10"/>
      <c r="H6" s="7">
        <f t="shared" si="1"/>
        <v>0</v>
      </c>
    </row>
    <row r="7" spans="1:8" ht="45" x14ac:dyDescent="0.25">
      <c r="A7" s="1">
        <v>4</v>
      </c>
      <c r="B7" s="25" t="s">
        <v>95</v>
      </c>
      <c r="C7" s="1" t="s">
        <v>13</v>
      </c>
      <c r="D7" s="17">
        <v>1</v>
      </c>
      <c r="E7" s="10"/>
      <c r="F7" s="7">
        <f t="shared" si="0"/>
        <v>0</v>
      </c>
      <c r="G7" s="10"/>
      <c r="H7" s="7">
        <f t="shared" si="1"/>
        <v>0</v>
      </c>
    </row>
    <row r="8" spans="1:8" ht="22.5" x14ac:dyDescent="0.25">
      <c r="A8" s="1">
        <v>5</v>
      </c>
      <c r="B8" s="25" t="s">
        <v>96</v>
      </c>
      <c r="C8" s="1" t="s">
        <v>13</v>
      </c>
      <c r="D8" s="17">
        <v>1</v>
      </c>
      <c r="E8" s="10"/>
      <c r="F8" s="7">
        <f t="shared" si="0"/>
        <v>0</v>
      </c>
      <c r="G8" s="10"/>
      <c r="H8" s="7">
        <f t="shared" si="1"/>
        <v>0</v>
      </c>
    </row>
    <row r="9" spans="1:8" x14ac:dyDescent="0.25">
      <c r="A9" s="1">
        <v>6</v>
      </c>
      <c r="B9" s="19" t="s">
        <v>14</v>
      </c>
      <c r="C9" s="1" t="s">
        <v>15</v>
      </c>
      <c r="D9" s="17">
        <v>1</v>
      </c>
      <c r="E9" s="10"/>
      <c r="F9" s="7">
        <f t="shared" si="0"/>
        <v>0</v>
      </c>
      <c r="G9" s="10"/>
      <c r="H9" s="7">
        <f t="shared" si="1"/>
        <v>0</v>
      </c>
    </row>
    <row r="10" spans="1:8" s="24" customFormat="1" ht="12" x14ac:dyDescent="0.2">
      <c r="A10" s="22"/>
      <c r="B10" s="20" t="s">
        <v>31</v>
      </c>
      <c r="C10" s="22"/>
      <c r="D10" s="22"/>
      <c r="E10" s="22"/>
      <c r="F10" s="23">
        <f>SUM(F4:F9)</f>
        <v>0</v>
      </c>
      <c r="G10" s="22"/>
      <c r="H10" s="23">
        <f>SUM(H4:H9)</f>
        <v>0</v>
      </c>
    </row>
    <row r="11" spans="1:8" ht="19.5" x14ac:dyDescent="0.25">
      <c r="A11" s="34" t="s">
        <v>16</v>
      </c>
      <c r="B11" s="35"/>
      <c r="C11" s="35"/>
      <c r="D11" s="35"/>
      <c r="E11" s="35"/>
      <c r="F11" s="35"/>
      <c r="G11" s="35"/>
      <c r="H11" s="36"/>
    </row>
    <row r="12" spans="1:8" ht="22.5" x14ac:dyDescent="0.25">
      <c r="A12" s="8" t="s">
        <v>5</v>
      </c>
      <c r="B12" s="9" t="s">
        <v>6</v>
      </c>
      <c r="C12" s="8" t="s">
        <v>7</v>
      </c>
      <c r="D12" s="8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</row>
    <row r="13" spans="1:8" x14ac:dyDescent="0.25">
      <c r="A13" s="1">
        <v>1</v>
      </c>
      <c r="B13" s="19" t="s">
        <v>45</v>
      </c>
      <c r="C13" s="1" t="s">
        <v>13</v>
      </c>
      <c r="D13" s="17">
        <v>1</v>
      </c>
      <c r="E13" s="6"/>
      <c r="F13" s="7">
        <f>D13*E13</f>
        <v>0</v>
      </c>
      <c r="G13" s="6"/>
      <c r="H13" s="7">
        <f>D13*G13</f>
        <v>0</v>
      </c>
    </row>
    <row r="14" spans="1:8" ht="22.5" x14ac:dyDescent="0.25">
      <c r="A14" s="1">
        <v>2</v>
      </c>
      <c r="B14" s="19" t="s">
        <v>46</v>
      </c>
      <c r="C14" s="1" t="s">
        <v>13</v>
      </c>
      <c r="D14" s="17">
        <v>1</v>
      </c>
      <c r="E14" s="6"/>
      <c r="F14" s="7">
        <f t="shared" ref="F14:F28" si="2">D14*E14</f>
        <v>0</v>
      </c>
      <c r="G14" s="6"/>
      <c r="H14" s="7">
        <f t="shared" ref="H14:H28" si="3">D14*G14</f>
        <v>0</v>
      </c>
    </row>
    <row r="15" spans="1:8" x14ac:dyDescent="0.25">
      <c r="A15" s="1">
        <v>3</v>
      </c>
      <c r="B15" s="19" t="s">
        <v>47</v>
      </c>
      <c r="C15" s="1" t="s">
        <v>13</v>
      </c>
      <c r="D15" s="17">
        <v>1</v>
      </c>
      <c r="E15" s="6"/>
      <c r="F15" s="7">
        <f t="shared" si="2"/>
        <v>0</v>
      </c>
      <c r="G15" s="6"/>
      <c r="H15" s="7">
        <f t="shared" si="3"/>
        <v>0</v>
      </c>
    </row>
    <row r="16" spans="1:8" x14ac:dyDescent="0.25">
      <c r="A16" s="1">
        <v>4</v>
      </c>
      <c r="B16" s="16" t="s">
        <v>48</v>
      </c>
      <c r="C16" s="1" t="s">
        <v>13</v>
      </c>
      <c r="D16" s="17">
        <v>1</v>
      </c>
      <c r="E16" s="6"/>
      <c r="F16" s="7">
        <f t="shared" si="2"/>
        <v>0</v>
      </c>
      <c r="G16" s="6"/>
      <c r="H16" s="7">
        <f t="shared" si="3"/>
        <v>0</v>
      </c>
    </row>
    <row r="17" spans="1:8" ht="33.75" x14ac:dyDescent="0.25">
      <c r="A17" s="1">
        <v>5</v>
      </c>
      <c r="B17" s="19" t="s">
        <v>49</v>
      </c>
      <c r="C17" s="1" t="s">
        <v>13</v>
      </c>
      <c r="D17" s="17">
        <v>1</v>
      </c>
      <c r="E17" s="6"/>
      <c r="F17" s="7">
        <f t="shared" ref="F17:F27" si="4">D17*E17</f>
        <v>0</v>
      </c>
      <c r="G17" s="6"/>
      <c r="H17" s="7">
        <f t="shared" ref="H17:H27" si="5">D17*G17</f>
        <v>0</v>
      </c>
    </row>
    <row r="18" spans="1:8" x14ac:dyDescent="0.25">
      <c r="A18" s="1">
        <v>6</v>
      </c>
      <c r="B18" s="19" t="s">
        <v>50</v>
      </c>
      <c r="C18" s="1" t="s">
        <v>13</v>
      </c>
      <c r="D18" s="17">
        <v>8</v>
      </c>
      <c r="E18" s="6"/>
      <c r="F18" s="7">
        <f t="shared" si="4"/>
        <v>0</v>
      </c>
      <c r="G18" s="6"/>
      <c r="H18" s="7">
        <f t="shared" si="5"/>
        <v>0</v>
      </c>
    </row>
    <row r="19" spans="1:8" ht="22.5" x14ac:dyDescent="0.25">
      <c r="A19" s="1">
        <v>7</v>
      </c>
      <c r="B19" s="19" t="s">
        <v>87</v>
      </c>
      <c r="C19" s="1" t="s">
        <v>13</v>
      </c>
      <c r="D19" s="17">
        <v>2</v>
      </c>
      <c r="E19" s="6"/>
      <c r="F19" s="7">
        <f t="shared" si="4"/>
        <v>0</v>
      </c>
      <c r="G19" s="6"/>
      <c r="H19" s="7">
        <f t="shared" si="5"/>
        <v>0</v>
      </c>
    </row>
    <row r="20" spans="1:8" ht="22.5" x14ac:dyDescent="0.25">
      <c r="A20" s="1">
        <v>8</v>
      </c>
      <c r="B20" s="19" t="s">
        <v>52</v>
      </c>
      <c r="C20" s="1" t="s">
        <v>13</v>
      </c>
      <c r="D20" s="17">
        <v>1</v>
      </c>
      <c r="E20" s="6"/>
      <c r="F20" s="7">
        <f t="shared" si="4"/>
        <v>0</v>
      </c>
      <c r="G20" s="6"/>
      <c r="H20" s="7">
        <f t="shared" si="5"/>
        <v>0</v>
      </c>
    </row>
    <row r="21" spans="1:8" ht="22.5" x14ac:dyDescent="0.25">
      <c r="A21" s="1">
        <v>9</v>
      </c>
      <c r="B21" s="19" t="s">
        <v>53</v>
      </c>
      <c r="C21" s="1" t="s">
        <v>13</v>
      </c>
      <c r="D21" s="17">
        <v>1</v>
      </c>
      <c r="E21" s="6"/>
      <c r="F21" s="7">
        <f t="shared" si="4"/>
        <v>0</v>
      </c>
      <c r="G21" s="6"/>
      <c r="H21" s="7">
        <f t="shared" si="5"/>
        <v>0</v>
      </c>
    </row>
    <row r="22" spans="1:8" x14ac:dyDescent="0.25">
      <c r="A22" s="1">
        <v>10</v>
      </c>
      <c r="B22" s="19" t="s">
        <v>17</v>
      </c>
      <c r="C22" s="1" t="s">
        <v>18</v>
      </c>
      <c r="D22" s="17">
        <v>320</v>
      </c>
      <c r="E22" s="6"/>
      <c r="F22" s="7">
        <f t="shared" si="4"/>
        <v>0</v>
      </c>
      <c r="G22" s="6"/>
      <c r="H22" s="7">
        <f t="shared" si="5"/>
        <v>0</v>
      </c>
    </row>
    <row r="23" spans="1:8" x14ac:dyDescent="0.25">
      <c r="A23" s="1">
        <v>11</v>
      </c>
      <c r="B23" s="19" t="s">
        <v>19</v>
      </c>
      <c r="C23" s="1" t="s">
        <v>18</v>
      </c>
      <c r="D23" s="17">
        <v>95</v>
      </c>
      <c r="E23" s="6"/>
      <c r="F23" s="7">
        <f t="shared" si="4"/>
        <v>0</v>
      </c>
      <c r="G23" s="6"/>
      <c r="H23" s="7">
        <f t="shared" si="5"/>
        <v>0</v>
      </c>
    </row>
    <row r="24" spans="1:8" x14ac:dyDescent="0.25">
      <c r="A24" s="1">
        <v>12</v>
      </c>
      <c r="B24" s="19" t="s">
        <v>20</v>
      </c>
      <c r="C24" s="1" t="s">
        <v>15</v>
      </c>
      <c r="D24" s="17">
        <v>1</v>
      </c>
      <c r="E24" s="6"/>
      <c r="F24" s="7">
        <f t="shared" si="4"/>
        <v>0</v>
      </c>
      <c r="G24" s="6"/>
      <c r="H24" s="7">
        <f t="shared" si="5"/>
        <v>0</v>
      </c>
    </row>
    <row r="25" spans="1:8" x14ac:dyDescent="0.25">
      <c r="A25" s="1">
        <v>13</v>
      </c>
      <c r="B25" s="18" t="s">
        <v>23</v>
      </c>
      <c r="C25" s="4" t="s">
        <v>15</v>
      </c>
      <c r="D25" s="5">
        <v>1</v>
      </c>
      <c r="E25" s="6"/>
      <c r="F25" s="7">
        <f t="shared" si="4"/>
        <v>0</v>
      </c>
      <c r="G25" s="6"/>
      <c r="H25" s="7">
        <f t="shared" si="5"/>
        <v>0</v>
      </c>
    </row>
    <row r="26" spans="1:8" x14ac:dyDescent="0.25">
      <c r="A26" s="1">
        <v>15</v>
      </c>
      <c r="B26" s="19" t="s">
        <v>21</v>
      </c>
      <c r="C26" s="1" t="s">
        <v>15</v>
      </c>
      <c r="D26" s="17">
        <v>1</v>
      </c>
      <c r="E26" s="6"/>
      <c r="F26" s="7">
        <f t="shared" si="4"/>
        <v>0</v>
      </c>
      <c r="G26" s="6"/>
      <c r="H26" s="7">
        <f t="shared" si="5"/>
        <v>0</v>
      </c>
    </row>
    <row r="27" spans="1:8" x14ac:dyDescent="0.25">
      <c r="A27" s="1">
        <v>16</v>
      </c>
      <c r="B27" s="19" t="s">
        <v>35</v>
      </c>
      <c r="C27" s="1" t="s">
        <v>15</v>
      </c>
      <c r="D27" s="17">
        <v>1</v>
      </c>
      <c r="E27" s="6"/>
      <c r="F27" s="7">
        <f t="shared" si="4"/>
        <v>0</v>
      </c>
      <c r="G27" s="6"/>
      <c r="H27" s="7">
        <f t="shared" si="5"/>
        <v>0</v>
      </c>
    </row>
    <row r="28" spans="1:8" x14ac:dyDescent="0.25">
      <c r="A28" s="1">
        <v>17</v>
      </c>
      <c r="B28" s="19" t="s">
        <v>14</v>
      </c>
      <c r="C28" s="1" t="s">
        <v>15</v>
      </c>
      <c r="D28" s="17">
        <v>1</v>
      </c>
      <c r="E28" s="6"/>
      <c r="F28" s="7">
        <f t="shared" si="2"/>
        <v>0</v>
      </c>
      <c r="G28" s="6"/>
      <c r="H28" s="7">
        <f t="shared" si="3"/>
        <v>0</v>
      </c>
    </row>
    <row r="29" spans="1:8" s="24" customFormat="1" ht="12" x14ac:dyDescent="0.2">
      <c r="A29" s="22"/>
      <c r="B29" s="20" t="s">
        <v>31</v>
      </c>
      <c r="C29" s="22"/>
      <c r="D29" s="22"/>
      <c r="E29" s="22"/>
      <c r="F29" s="23">
        <f>SUM(F13:F28)</f>
        <v>0</v>
      </c>
      <c r="G29" s="22"/>
      <c r="H29" s="7">
        <f>SUM(H13:H28)</f>
        <v>0</v>
      </c>
    </row>
    <row r="30" spans="1:8" ht="19.5" x14ac:dyDescent="0.25">
      <c r="A30" s="34" t="s">
        <v>22</v>
      </c>
      <c r="B30" s="35"/>
      <c r="C30" s="35"/>
      <c r="D30" s="35"/>
      <c r="E30" s="35"/>
      <c r="F30" s="35"/>
      <c r="G30" s="35"/>
      <c r="H30" s="36"/>
    </row>
    <row r="31" spans="1:8" ht="22.5" x14ac:dyDescent="0.25">
      <c r="A31" s="8" t="s">
        <v>5</v>
      </c>
      <c r="B31" s="9" t="s">
        <v>6</v>
      </c>
      <c r="C31" s="8" t="s">
        <v>7</v>
      </c>
      <c r="D31" s="8" t="s">
        <v>8</v>
      </c>
      <c r="E31" s="10" t="s">
        <v>9</v>
      </c>
      <c r="F31" s="10" t="s">
        <v>10</v>
      </c>
      <c r="G31" s="10" t="s">
        <v>11</v>
      </c>
      <c r="H31" s="10" t="s">
        <v>12</v>
      </c>
    </row>
    <row r="32" spans="1:8" x14ac:dyDescent="0.25">
      <c r="A32" s="1"/>
      <c r="B32" s="16" t="s">
        <v>25</v>
      </c>
      <c r="C32" s="1"/>
      <c r="D32" s="17"/>
      <c r="E32" s="6"/>
      <c r="F32" s="7"/>
      <c r="G32" s="6"/>
      <c r="H32" s="7"/>
    </row>
    <row r="33" spans="1:8" ht="56.25" x14ac:dyDescent="0.25">
      <c r="A33" s="1">
        <v>1</v>
      </c>
      <c r="B33" s="19" t="s">
        <v>69</v>
      </c>
      <c r="C33" s="1" t="s">
        <v>13</v>
      </c>
      <c r="D33" s="17">
        <v>1</v>
      </c>
      <c r="E33" s="6"/>
      <c r="F33" s="7">
        <f t="shared" ref="F33" si="6">D33*E33</f>
        <v>0</v>
      </c>
      <c r="G33" s="6"/>
      <c r="H33" s="7">
        <f t="shared" ref="H33" si="7">D33*G33</f>
        <v>0</v>
      </c>
    </row>
    <row r="34" spans="1:8" ht="22.5" x14ac:dyDescent="0.25">
      <c r="A34" s="1">
        <v>2</v>
      </c>
      <c r="B34" s="19" t="s">
        <v>37</v>
      </c>
      <c r="C34" s="1" t="s">
        <v>13</v>
      </c>
      <c r="D34" s="17">
        <v>2</v>
      </c>
      <c r="E34" s="6"/>
      <c r="F34" s="7">
        <f t="shared" ref="F34:F41" si="8">D34*E34</f>
        <v>0</v>
      </c>
      <c r="G34" s="6"/>
      <c r="H34" s="7">
        <f t="shared" ref="H34:H41" si="9">D34*G34</f>
        <v>0</v>
      </c>
    </row>
    <row r="35" spans="1:8" x14ac:dyDescent="0.25">
      <c r="A35" s="1">
        <v>3</v>
      </c>
      <c r="B35" s="19" t="s">
        <v>38</v>
      </c>
      <c r="C35" s="1" t="s">
        <v>13</v>
      </c>
      <c r="D35" s="17">
        <v>1</v>
      </c>
      <c r="E35" s="6"/>
      <c r="F35" s="7">
        <f t="shared" si="8"/>
        <v>0</v>
      </c>
      <c r="G35" s="6"/>
      <c r="H35" s="7">
        <f t="shared" si="9"/>
        <v>0</v>
      </c>
    </row>
    <row r="36" spans="1:8" x14ac:dyDescent="0.25">
      <c r="A36" s="1">
        <v>4</v>
      </c>
      <c r="B36" s="19" t="s">
        <v>19</v>
      </c>
      <c r="C36" s="1" t="s">
        <v>18</v>
      </c>
      <c r="D36" s="17">
        <v>45</v>
      </c>
      <c r="E36" s="6"/>
      <c r="F36" s="7">
        <f t="shared" si="8"/>
        <v>0</v>
      </c>
      <c r="G36" s="6"/>
      <c r="H36" s="7">
        <f t="shared" si="9"/>
        <v>0</v>
      </c>
    </row>
    <row r="37" spans="1:8" x14ac:dyDescent="0.25">
      <c r="A37" s="1">
        <v>5</v>
      </c>
      <c r="B37" s="19" t="s">
        <v>17</v>
      </c>
      <c r="C37" s="1" t="s">
        <v>18</v>
      </c>
      <c r="D37" s="17">
        <v>85</v>
      </c>
      <c r="E37" s="6"/>
      <c r="F37" s="7">
        <f t="shared" si="8"/>
        <v>0</v>
      </c>
      <c r="G37" s="6"/>
      <c r="H37" s="7">
        <f t="shared" si="9"/>
        <v>0</v>
      </c>
    </row>
    <row r="38" spans="1:8" x14ac:dyDescent="0.25">
      <c r="A38" s="1">
        <v>6</v>
      </c>
      <c r="B38" s="19" t="s">
        <v>39</v>
      </c>
      <c r="C38" s="1" t="s">
        <v>15</v>
      </c>
      <c r="D38" s="17">
        <v>1</v>
      </c>
      <c r="E38" s="6"/>
      <c r="F38" s="7">
        <f t="shared" si="8"/>
        <v>0</v>
      </c>
      <c r="G38" s="6"/>
      <c r="H38" s="7">
        <f t="shared" si="9"/>
        <v>0</v>
      </c>
    </row>
    <row r="39" spans="1:8" ht="22.5" x14ac:dyDescent="0.25">
      <c r="A39" s="1">
        <v>7</v>
      </c>
      <c r="B39" s="19" t="s">
        <v>24</v>
      </c>
      <c r="C39" s="1" t="s">
        <v>15</v>
      </c>
      <c r="D39" s="17">
        <v>1</v>
      </c>
      <c r="E39" s="6"/>
      <c r="F39" s="7">
        <f t="shared" si="8"/>
        <v>0</v>
      </c>
      <c r="G39" s="6"/>
      <c r="H39" s="7">
        <f t="shared" si="9"/>
        <v>0</v>
      </c>
    </row>
    <row r="40" spans="1:8" x14ac:dyDescent="0.25">
      <c r="A40" s="1">
        <v>8</v>
      </c>
      <c r="B40" s="19" t="s">
        <v>35</v>
      </c>
      <c r="C40" s="1" t="s">
        <v>15</v>
      </c>
      <c r="D40" s="17">
        <v>1</v>
      </c>
      <c r="E40" s="6"/>
      <c r="F40" s="7">
        <f t="shared" si="8"/>
        <v>0</v>
      </c>
      <c r="G40" s="6"/>
      <c r="H40" s="7">
        <f t="shared" si="9"/>
        <v>0</v>
      </c>
    </row>
    <row r="41" spans="1:8" x14ac:dyDescent="0.25">
      <c r="A41" s="1">
        <v>9</v>
      </c>
      <c r="B41" s="19" t="s">
        <v>14</v>
      </c>
      <c r="C41" s="1" t="s">
        <v>15</v>
      </c>
      <c r="D41" s="17">
        <v>1</v>
      </c>
      <c r="E41" s="6"/>
      <c r="F41" s="7">
        <f t="shared" si="8"/>
        <v>0</v>
      </c>
      <c r="G41" s="6"/>
      <c r="H41" s="7">
        <f t="shared" si="9"/>
        <v>0</v>
      </c>
    </row>
    <row r="42" spans="1:8" s="24" customFormat="1" ht="12" x14ac:dyDescent="0.2">
      <c r="A42" s="22"/>
      <c r="B42" s="20" t="s">
        <v>31</v>
      </c>
      <c r="C42" s="22"/>
      <c r="D42" s="22"/>
      <c r="E42" s="22"/>
      <c r="F42" s="23">
        <f>SUM(F32:F41)</f>
        <v>0</v>
      </c>
      <c r="G42" s="22"/>
      <c r="H42" s="23">
        <f>SUM(H32:H41)</f>
        <v>0</v>
      </c>
    </row>
    <row r="43" spans="1:8" x14ac:dyDescent="0.25">
      <c r="A43" s="11"/>
      <c r="B43" s="12"/>
      <c r="C43" s="11"/>
      <c r="D43" s="13"/>
      <c r="E43" s="14"/>
      <c r="F43" s="15"/>
      <c r="G43" s="14"/>
      <c r="H43" s="15"/>
    </row>
    <row r="44" spans="1:8" x14ac:dyDescent="0.25">
      <c r="B44" s="2" t="s">
        <v>1</v>
      </c>
      <c r="E44" s="21">
        <f>F10+F29+F42</f>
        <v>0</v>
      </c>
    </row>
    <row r="45" spans="1:8" x14ac:dyDescent="0.25">
      <c r="B45" s="2" t="s">
        <v>2</v>
      </c>
      <c r="E45" s="21">
        <f>H10+H29+H42</f>
        <v>0</v>
      </c>
    </row>
    <row r="46" spans="1:8" x14ac:dyDescent="0.25">
      <c r="B46" s="3" t="s">
        <v>3</v>
      </c>
      <c r="E46" s="21">
        <f>SUM(E44:E45)</f>
        <v>0</v>
      </c>
    </row>
    <row r="47" spans="1:8" x14ac:dyDescent="0.25">
      <c r="B47" s="3" t="s">
        <v>4</v>
      </c>
      <c r="E47">
        <f>1.21*E46</f>
        <v>0</v>
      </c>
    </row>
  </sheetData>
  <mergeCells count="4">
    <mergeCell ref="A1:H1"/>
    <mergeCell ref="A2:H2"/>
    <mergeCell ref="A11:H11"/>
    <mergeCell ref="A30:H30"/>
  </mergeCells>
  <dataValidations count="1">
    <dataValidation type="list" allowBlank="1" showInputMessage="1" showErrorMessage="1" sqref="C43 C4:C9 C13:C28 C32:C41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80" zoomScaleNormal="8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8.140625" bestFit="1" customWidth="1"/>
    <col min="5" max="8" width="10.7109375" customWidth="1"/>
  </cols>
  <sheetData>
    <row r="1" spans="1:8" ht="18.75" x14ac:dyDescent="0.3">
      <c r="A1" s="37" t="s">
        <v>97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ht="45" x14ac:dyDescent="0.25">
      <c r="A4" s="1">
        <v>1</v>
      </c>
      <c r="B4" s="25" t="s">
        <v>98</v>
      </c>
      <c r="C4" s="1" t="s">
        <v>13</v>
      </c>
      <c r="D4" s="17">
        <v>1</v>
      </c>
      <c r="E4" s="10"/>
      <c r="F4" s="7">
        <f>D4*E4</f>
        <v>0</v>
      </c>
      <c r="G4" s="10"/>
      <c r="H4" s="7">
        <f>D4*G4</f>
        <v>0</v>
      </c>
    </row>
    <row r="5" spans="1:8" ht="45" x14ac:dyDescent="0.25">
      <c r="A5" s="1">
        <v>2</v>
      </c>
      <c r="B5" s="25" t="s">
        <v>99</v>
      </c>
      <c r="C5" s="1" t="s">
        <v>13</v>
      </c>
      <c r="D5" s="17">
        <v>1</v>
      </c>
      <c r="E5" s="10"/>
      <c r="F5" s="7">
        <f t="shared" ref="F5:F13" si="0">D5*E5</f>
        <v>0</v>
      </c>
      <c r="G5" s="10"/>
      <c r="H5" s="7">
        <f t="shared" ref="H5:H13" si="1">D5*G5</f>
        <v>0</v>
      </c>
    </row>
    <row r="6" spans="1:8" ht="33.75" x14ac:dyDescent="0.25">
      <c r="A6" s="1">
        <v>3</v>
      </c>
      <c r="B6" s="25" t="s">
        <v>57</v>
      </c>
      <c r="C6" s="1" t="s">
        <v>13</v>
      </c>
      <c r="D6" s="17">
        <v>2</v>
      </c>
      <c r="E6" s="10"/>
      <c r="F6" s="7">
        <f t="shared" si="0"/>
        <v>0</v>
      </c>
      <c r="G6" s="10"/>
      <c r="H6" s="7">
        <f t="shared" si="1"/>
        <v>0</v>
      </c>
    </row>
    <row r="7" spans="1:8" ht="33.75" x14ac:dyDescent="0.25">
      <c r="A7" s="1">
        <v>4</v>
      </c>
      <c r="B7" s="25" t="s">
        <v>100</v>
      </c>
      <c r="C7" s="1" t="s">
        <v>13</v>
      </c>
      <c r="D7" s="17">
        <v>1</v>
      </c>
      <c r="E7" s="10"/>
      <c r="F7" s="7">
        <f t="shared" si="0"/>
        <v>0</v>
      </c>
      <c r="G7" s="10"/>
      <c r="H7" s="7">
        <f t="shared" si="1"/>
        <v>0</v>
      </c>
    </row>
    <row r="8" spans="1:8" ht="33.75" x14ac:dyDescent="0.25">
      <c r="A8" s="1">
        <v>5</v>
      </c>
      <c r="B8" s="25" t="s">
        <v>101</v>
      </c>
      <c r="C8" s="1" t="s">
        <v>13</v>
      </c>
      <c r="D8" s="17">
        <v>1</v>
      </c>
      <c r="E8" s="10"/>
      <c r="F8" s="7">
        <f t="shared" si="0"/>
        <v>0</v>
      </c>
      <c r="G8" s="10"/>
      <c r="H8" s="7">
        <f t="shared" si="1"/>
        <v>0</v>
      </c>
    </row>
    <row r="9" spans="1:8" ht="22.5" x14ac:dyDescent="0.25">
      <c r="A9" s="1">
        <v>6</v>
      </c>
      <c r="B9" s="25" t="s">
        <v>102</v>
      </c>
      <c r="C9" s="1" t="s">
        <v>13</v>
      </c>
      <c r="D9" s="17">
        <v>1</v>
      </c>
      <c r="E9" s="10"/>
      <c r="F9" s="7">
        <f t="shared" si="0"/>
        <v>0</v>
      </c>
      <c r="G9" s="10"/>
      <c r="H9" s="7">
        <f t="shared" si="1"/>
        <v>0</v>
      </c>
    </row>
    <row r="10" spans="1:8" ht="22.5" x14ac:dyDescent="0.25">
      <c r="A10" s="1">
        <v>7</v>
      </c>
      <c r="B10" s="25" t="s">
        <v>103</v>
      </c>
      <c r="C10" s="1" t="s">
        <v>13</v>
      </c>
      <c r="D10" s="17">
        <v>1</v>
      </c>
      <c r="E10" s="10"/>
      <c r="F10" s="7">
        <f t="shared" si="0"/>
        <v>0</v>
      </c>
      <c r="G10" s="10"/>
      <c r="H10" s="7">
        <f t="shared" si="1"/>
        <v>0</v>
      </c>
    </row>
    <row r="11" spans="1:8" ht="22.5" x14ac:dyDescent="0.25">
      <c r="A11" s="1">
        <v>8</v>
      </c>
      <c r="B11" s="25" t="s">
        <v>104</v>
      </c>
      <c r="C11" s="1" t="s">
        <v>13</v>
      </c>
      <c r="D11" s="17">
        <v>4</v>
      </c>
      <c r="E11" s="10"/>
      <c r="F11" s="7">
        <f t="shared" si="0"/>
        <v>0</v>
      </c>
      <c r="G11" s="10"/>
      <c r="H11" s="7">
        <f t="shared" si="1"/>
        <v>0</v>
      </c>
    </row>
    <row r="12" spans="1:8" x14ac:dyDescent="0.25">
      <c r="A12" s="1">
        <v>9</v>
      </c>
      <c r="B12" s="28" t="s">
        <v>26</v>
      </c>
      <c r="C12" s="1" t="s">
        <v>13</v>
      </c>
      <c r="D12" s="17">
        <v>1</v>
      </c>
      <c r="E12" s="10"/>
      <c r="F12" s="7">
        <f t="shared" si="0"/>
        <v>0</v>
      </c>
      <c r="G12" s="10"/>
      <c r="H12" s="7">
        <f t="shared" si="1"/>
        <v>0</v>
      </c>
    </row>
    <row r="13" spans="1:8" x14ac:dyDescent="0.25">
      <c r="A13" s="1">
        <v>10</v>
      </c>
      <c r="B13" s="19" t="s">
        <v>14</v>
      </c>
      <c r="C13" s="1" t="s">
        <v>15</v>
      </c>
      <c r="D13" s="17">
        <v>1</v>
      </c>
      <c r="E13" s="10"/>
      <c r="F13" s="7">
        <f t="shared" si="0"/>
        <v>0</v>
      </c>
      <c r="G13" s="10"/>
      <c r="H13" s="7">
        <f t="shared" si="1"/>
        <v>0</v>
      </c>
    </row>
    <row r="14" spans="1:8" s="24" customFormat="1" ht="12" x14ac:dyDescent="0.2">
      <c r="A14" s="22"/>
      <c r="B14" s="20" t="s">
        <v>31</v>
      </c>
      <c r="C14" s="22"/>
      <c r="D14" s="22"/>
      <c r="E14" s="22"/>
      <c r="F14" s="23">
        <f>SUM(F4:F13)</f>
        <v>0</v>
      </c>
      <c r="G14" s="22"/>
      <c r="H14" s="23">
        <f>SUM(H4:H13)</f>
        <v>0</v>
      </c>
    </row>
    <row r="15" spans="1:8" ht="19.5" x14ac:dyDescent="0.25">
      <c r="A15" s="34" t="s">
        <v>16</v>
      </c>
      <c r="B15" s="35"/>
      <c r="C15" s="35"/>
      <c r="D15" s="35"/>
      <c r="E15" s="35"/>
      <c r="F15" s="35"/>
      <c r="G15" s="35"/>
      <c r="H15" s="36"/>
    </row>
    <row r="16" spans="1:8" ht="22.5" x14ac:dyDescent="0.25">
      <c r="A16" s="8" t="s">
        <v>5</v>
      </c>
      <c r="B16" s="9" t="s">
        <v>6</v>
      </c>
      <c r="C16" s="8" t="s">
        <v>7</v>
      </c>
      <c r="D16" s="8" t="s">
        <v>8</v>
      </c>
      <c r="E16" s="10" t="s">
        <v>9</v>
      </c>
      <c r="F16" s="10" t="s">
        <v>10</v>
      </c>
      <c r="G16" s="10" t="s">
        <v>11</v>
      </c>
      <c r="H16" s="10" t="s">
        <v>12</v>
      </c>
    </row>
    <row r="17" spans="1:8" x14ac:dyDescent="0.25">
      <c r="A17" s="4">
        <v>1</v>
      </c>
      <c r="B17" s="18" t="s">
        <v>32</v>
      </c>
      <c r="C17" s="4" t="s">
        <v>13</v>
      </c>
      <c r="D17" s="5">
        <v>1</v>
      </c>
      <c r="E17" s="6"/>
      <c r="F17" s="7">
        <f>D17*E17</f>
        <v>0</v>
      </c>
      <c r="G17" s="6"/>
      <c r="H17" s="7">
        <f>D17*G17</f>
        <v>0</v>
      </c>
    </row>
    <row r="18" spans="1:8" x14ac:dyDescent="0.25">
      <c r="A18" s="1">
        <v>2</v>
      </c>
      <c r="B18" s="19" t="s">
        <v>50</v>
      </c>
      <c r="C18" s="1" t="s">
        <v>13</v>
      </c>
      <c r="D18" s="17">
        <v>4</v>
      </c>
      <c r="E18" s="6"/>
      <c r="F18" s="7">
        <f t="shared" ref="F18:F19" si="2">D18*E18</f>
        <v>0</v>
      </c>
      <c r="G18" s="6"/>
      <c r="H18" s="7">
        <f t="shared" ref="H18:H19" si="3">D18*G18</f>
        <v>0</v>
      </c>
    </row>
    <row r="19" spans="1:8" ht="22.5" x14ac:dyDescent="0.25">
      <c r="A19" s="4">
        <v>3</v>
      </c>
      <c r="B19" s="19" t="s">
        <v>52</v>
      </c>
      <c r="C19" s="1" t="s">
        <v>13</v>
      </c>
      <c r="D19" s="17">
        <v>2</v>
      </c>
      <c r="E19" s="6"/>
      <c r="F19" s="7">
        <f t="shared" si="2"/>
        <v>0</v>
      </c>
      <c r="G19" s="6"/>
      <c r="H19" s="7">
        <f t="shared" si="3"/>
        <v>0</v>
      </c>
    </row>
    <row r="20" spans="1:8" ht="22.5" x14ac:dyDescent="0.25">
      <c r="A20" s="1">
        <v>4</v>
      </c>
      <c r="B20" s="19" t="s">
        <v>51</v>
      </c>
      <c r="C20" s="1" t="s">
        <v>13</v>
      </c>
      <c r="D20" s="17">
        <v>6</v>
      </c>
      <c r="E20" s="6"/>
      <c r="F20" s="7">
        <f t="shared" ref="F20:F27" si="4">D20*E20</f>
        <v>0</v>
      </c>
      <c r="G20" s="6"/>
      <c r="H20" s="7">
        <f t="shared" ref="H20:H27" si="5">D20*G20</f>
        <v>0</v>
      </c>
    </row>
    <row r="21" spans="1:8" x14ac:dyDescent="0.25">
      <c r="A21" s="4">
        <v>5</v>
      </c>
      <c r="B21" s="19" t="s">
        <v>17</v>
      </c>
      <c r="C21" s="1" t="s">
        <v>18</v>
      </c>
      <c r="D21" s="17">
        <v>80</v>
      </c>
      <c r="E21" s="6"/>
      <c r="F21" s="7">
        <f t="shared" si="4"/>
        <v>0</v>
      </c>
      <c r="G21" s="6"/>
      <c r="H21" s="7">
        <f t="shared" si="5"/>
        <v>0</v>
      </c>
    </row>
    <row r="22" spans="1:8" x14ac:dyDescent="0.25">
      <c r="A22" s="1">
        <v>6</v>
      </c>
      <c r="B22" s="19" t="s">
        <v>19</v>
      </c>
      <c r="C22" s="1" t="s">
        <v>18</v>
      </c>
      <c r="D22" s="17">
        <v>40</v>
      </c>
      <c r="E22" s="6"/>
      <c r="F22" s="7">
        <f t="shared" si="4"/>
        <v>0</v>
      </c>
      <c r="G22" s="6"/>
      <c r="H22" s="7">
        <f t="shared" si="5"/>
        <v>0</v>
      </c>
    </row>
    <row r="23" spans="1:8" x14ac:dyDescent="0.25">
      <c r="A23" s="4">
        <v>7</v>
      </c>
      <c r="B23" s="19" t="s">
        <v>20</v>
      </c>
      <c r="C23" s="1" t="s">
        <v>15</v>
      </c>
      <c r="D23" s="17">
        <v>1</v>
      </c>
      <c r="E23" s="6"/>
      <c r="F23" s="7">
        <f t="shared" si="4"/>
        <v>0</v>
      </c>
      <c r="G23" s="6"/>
      <c r="H23" s="7">
        <f t="shared" si="5"/>
        <v>0</v>
      </c>
    </row>
    <row r="24" spans="1:8" x14ac:dyDescent="0.25">
      <c r="A24" s="1">
        <v>8</v>
      </c>
      <c r="B24" s="18" t="s">
        <v>23</v>
      </c>
      <c r="C24" s="4" t="s">
        <v>15</v>
      </c>
      <c r="D24" s="5">
        <v>1</v>
      </c>
      <c r="E24" s="6"/>
      <c r="F24" s="7">
        <f t="shared" si="4"/>
        <v>0</v>
      </c>
      <c r="G24" s="6"/>
      <c r="H24" s="7">
        <f t="shared" si="5"/>
        <v>0</v>
      </c>
    </row>
    <row r="25" spans="1:8" x14ac:dyDescent="0.25">
      <c r="A25" s="4">
        <v>9</v>
      </c>
      <c r="B25" s="19" t="s">
        <v>21</v>
      </c>
      <c r="C25" s="1" t="s">
        <v>15</v>
      </c>
      <c r="D25" s="17">
        <v>1</v>
      </c>
      <c r="E25" s="6"/>
      <c r="F25" s="7">
        <f t="shared" si="4"/>
        <v>0</v>
      </c>
      <c r="G25" s="6"/>
      <c r="H25" s="7">
        <f t="shared" si="5"/>
        <v>0</v>
      </c>
    </row>
    <row r="26" spans="1:8" x14ac:dyDescent="0.25">
      <c r="A26" s="1">
        <v>10</v>
      </c>
      <c r="B26" s="19" t="s">
        <v>35</v>
      </c>
      <c r="C26" s="1" t="s">
        <v>15</v>
      </c>
      <c r="D26" s="17">
        <v>1</v>
      </c>
      <c r="E26" s="6"/>
      <c r="F26" s="7">
        <f t="shared" si="4"/>
        <v>0</v>
      </c>
      <c r="G26" s="6"/>
      <c r="H26" s="7">
        <f t="shared" si="5"/>
        <v>0</v>
      </c>
    </row>
    <row r="27" spans="1:8" x14ac:dyDescent="0.25">
      <c r="A27" s="4">
        <v>11</v>
      </c>
      <c r="B27" s="19" t="s">
        <v>14</v>
      </c>
      <c r="C27" s="1" t="s">
        <v>15</v>
      </c>
      <c r="D27" s="17">
        <v>1</v>
      </c>
      <c r="E27" s="6"/>
      <c r="F27" s="7">
        <f t="shared" si="4"/>
        <v>0</v>
      </c>
      <c r="G27" s="6"/>
      <c r="H27" s="7">
        <f t="shared" si="5"/>
        <v>0</v>
      </c>
    </row>
    <row r="28" spans="1:8" s="24" customFormat="1" ht="12" x14ac:dyDescent="0.2">
      <c r="A28" s="22"/>
      <c r="B28" s="20" t="s">
        <v>31</v>
      </c>
      <c r="C28" s="22"/>
      <c r="D28" s="22"/>
      <c r="E28" s="22"/>
      <c r="F28" s="23">
        <f>SUM(F17:F27)</f>
        <v>0</v>
      </c>
      <c r="G28" s="22"/>
      <c r="H28" s="7">
        <f>SUM(H17:H27)</f>
        <v>0</v>
      </c>
    </row>
    <row r="29" spans="1:8" ht="19.5" x14ac:dyDescent="0.25">
      <c r="A29" s="34" t="s">
        <v>22</v>
      </c>
      <c r="B29" s="35"/>
      <c r="C29" s="35"/>
      <c r="D29" s="35"/>
      <c r="E29" s="35"/>
      <c r="F29" s="35"/>
      <c r="G29" s="35"/>
      <c r="H29" s="36"/>
    </row>
    <row r="30" spans="1:8" ht="22.5" x14ac:dyDescent="0.25">
      <c r="A30" s="8" t="s">
        <v>5</v>
      </c>
      <c r="B30" s="9" t="s">
        <v>6</v>
      </c>
      <c r="C30" s="8" t="s">
        <v>7</v>
      </c>
      <c r="D30" s="8" t="s">
        <v>8</v>
      </c>
      <c r="E30" s="10" t="s">
        <v>9</v>
      </c>
      <c r="F30" s="10" t="s">
        <v>10</v>
      </c>
      <c r="G30" s="10" t="s">
        <v>11</v>
      </c>
      <c r="H30" s="10" t="s">
        <v>12</v>
      </c>
    </row>
    <row r="31" spans="1:8" x14ac:dyDescent="0.25">
      <c r="A31" s="1"/>
      <c r="B31" s="16" t="s">
        <v>25</v>
      </c>
      <c r="C31" s="1"/>
      <c r="D31" s="17"/>
      <c r="E31" s="6"/>
      <c r="F31" s="7"/>
      <c r="G31" s="6"/>
      <c r="H31" s="7"/>
    </row>
    <row r="32" spans="1:8" ht="56.25" x14ac:dyDescent="0.25">
      <c r="A32" s="1">
        <v>1</v>
      </c>
      <c r="B32" s="19" t="s">
        <v>105</v>
      </c>
      <c r="C32" s="1" t="s">
        <v>13</v>
      </c>
      <c r="D32" s="17">
        <v>1</v>
      </c>
      <c r="E32" s="6"/>
      <c r="F32" s="7">
        <f t="shared" ref="F32" si="6">D32*E32</f>
        <v>0</v>
      </c>
      <c r="G32" s="6"/>
      <c r="H32" s="7">
        <f t="shared" ref="H32" si="7">D32*G32</f>
        <v>0</v>
      </c>
    </row>
    <row r="33" spans="1:8" ht="22.5" x14ac:dyDescent="0.25">
      <c r="A33" s="1">
        <v>2</v>
      </c>
      <c r="B33" s="19" t="s">
        <v>37</v>
      </c>
      <c r="C33" s="1" t="s">
        <v>13</v>
      </c>
      <c r="D33" s="17">
        <v>4</v>
      </c>
      <c r="E33" s="6"/>
      <c r="F33" s="7">
        <f t="shared" ref="F33:F39" si="8">D33*E33</f>
        <v>0</v>
      </c>
      <c r="G33" s="6"/>
      <c r="H33" s="7">
        <f t="shared" ref="H33:H39" si="9">D33*G33</f>
        <v>0</v>
      </c>
    </row>
    <row r="34" spans="1:8" x14ac:dyDescent="0.25">
      <c r="A34" s="1">
        <v>3</v>
      </c>
      <c r="B34" s="19" t="s">
        <v>19</v>
      </c>
      <c r="C34" s="1" t="s">
        <v>18</v>
      </c>
      <c r="D34" s="17">
        <v>40</v>
      </c>
      <c r="E34" s="6"/>
      <c r="F34" s="7">
        <f t="shared" si="8"/>
        <v>0</v>
      </c>
      <c r="G34" s="6"/>
      <c r="H34" s="7">
        <f t="shared" si="9"/>
        <v>0</v>
      </c>
    </row>
    <row r="35" spans="1:8" x14ac:dyDescent="0.25">
      <c r="A35" s="1">
        <v>4</v>
      </c>
      <c r="B35" s="19" t="s">
        <v>17</v>
      </c>
      <c r="C35" s="1" t="s">
        <v>18</v>
      </c>
      <c r="D35" s="17">
        <v>195</v>
      </c>
      <c r="E35" s="6"/>
      <c r="F35" s="7">
        <f t="shared" si="8"/>
        <v>0</v>
      </c>
      <c r="G35" s="6"/>
      <c r="H35" s="7">
        <f t="shared" si="9"/>
        <v>0</v>
      </c>
    </row>
    <row r="36" spans="1:8" x14ac:dyDescent="0.25">
      <c r="A36" s="1">
        <v>5</v>
      </c>
      <c r="B36" s="19" t="s">
        <v>39</v>
      </c>
      <c r="C36" s="1" t="s">
        <v>15</v>
      </c>
      <c r="D36" s="17">
        <v>1</v>
      </c>
      <c r="E36" s="6"/>
      <c r="F36" s="7">
        <f t="shared" si="8"/>
        <v>0</v>
      </c>
      <c r="G36" s="6"/>
      <c r="H36" s="7">
        <f t="shared" si="9"/>
        <v>0</v>
      </c>
    </row>
    <row r="37" spans="1:8" ht="22.5" x14ac:dyDescent="0.25">
      <c r="A37" s="1">
        <v>6</v>
      </c>
      <c r="B37" s="19" t="s">
        <v>24</v>
      </c>
      <c r="C37" s="1" t="s">
        <v>15</v>
      </c>
      <c r="D37" s="17">
        <v>1</v>
      </c>
      <c r="E37" s="6"/>
      <c r="F37" s="7">
        <f t="shared" si="8"/>
        <v>0</v>
      </c>
      <c r="G37" s="6"/>
      <c r="H37" s="7">
        <f t="shared" si="9"/>
        <v>0</v>
      </c>
    </row>
    <row r="38" spans="1:8" x14ac:dyDescent="0.25">
      <c r="A38" s="1">
        <v>7</v>
      </c>
      <c r="B38" s="19" t="s">
        <v>35</v>
      </c>
      <c r="C38" s="1" t="s">
        <v>15</v>
      </c>
      <c r="D38" s="17">
        <v>1</v>
      </c>
      <c r="E38" s="6"/>
      <c r="F38" s="7">
        <f t="shared" si="8"/>
        <v>0</v>
      </c>
      <c r="G38" s="6"/>
      <c r="H38" s="7">
        <f t="shared" si="9"/>
        <v>0</v>
      </c>
    </row>
    <row r="39" spans="1:8" x14ac:dyDescent="0.25">
      <c r="A39" s="1">
        <v>8</v>
      </c>
      <c r="B39" s="19" t="s">
        <v>14</v>
      </c>
      <c r="C39" s="1" t="s">
        <v>15</v>
      </c>
      <c r="D39" s="17">
        <v>1</v>
      </c>
      <c r="E39" s="6"/>
      <c r="F39" s="7">
        <f t="shared" si="8"/>
        <v>0</v>
      </c>
      <c r="G39" s="6"/>
      <c r="H39" s="7">
        <f t="shared" si="9"/>
        <v>0</v>
      </c>
    </row>
    <row r="40" spans="1:8" s="24" customFormat="1" ht="12" x14ac:dyDescent="0.2">
      <c r="A40" s="22"/>
      <c r="B40" s="20" t="s">
        <v>31</v>
      </c>
      <c r="C40" s="22"/>
      <c r="D40" s="22"/>
      <c r="E40" s="22"/>
      <c r="F40" s="23">
        <f>SUM(F31:F39)</f>
        <v>0</v>
      </c>
      <c r="G40" s="22"/>
      <c r="H40" s="23">
        <f>SUM(H31:H39)</f>
        <v>0</v>
      </c>
    </row>
    <row r="41" spans="1:8" x14ac:dyDescent="0.25">
      <c r="A41" s="11"/>
      <c r="B41" s="12"/>
      <c r="C41" s="11"/>
      <c r="D41" s="13"/>
      <c r="E41" s="14"/>
      <c r="F41" s="15"/>
      <c r="G41" s="14"/>
      <c r="H41" s="15"/>
    </row>
    <row r="42" spans="1:8" x14ac:dyDescent="0.25">
      <c r="B42" s="2" t="s">
        <v>1</v>
      </c>
      <c r="E42" s="21">
        <f>F14+F28+F40</f>
        <v>0</v>
      </c>
    </row>
    <row r="43" spans="1:8" x14ac:dyDescent="0.25">
      <c r="B43" s="2" t="s">
        <v>2</v>
      </c>
      <c r="E43" s="21">
        <f>H14+H28+H40</f>
        <v>0</v>
      </c>
    </row>
    <row r="44" spans="1:8" x14ac:dyDescent="0.25">
      <c r="B44" s="3" t="s">
        <v>3</v>
      </c>
      <c r="E44" s="21">
        <f>SUM(E42:E43)</f>
        <v>0</v>
      </c>
    </row>
    <row r="45" spans="1:8" x14ac:dyDescent="0.25">
      <c r="B45" s="3" t="s">
        <v>4</v>
      </c>
      <c r="E45">
        <f>1.21*E44</f>
        <v>0</v>
      </c>
    </row>
  </sheetData>
  <mergeCells count="4">
    <mergeCell ref="A1:H1"/>
    <mergeCell ref="A2:H2"/>
    <mergeCell ref="A15:H15"/>
    <mergeCell ref="A29:H29"/>
  </mergeCells>
  <dataValidations count="1">
    <dataValidation type="list" allowBlank="1" showInputMessage="1" showErrorMessage="1" sqref="C41 C4:C13 C17:C27 C31:C39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80" zoomScaleNormal="8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8.140625" bestFit="1" customWidth="1"/>
    <col min="5" max="8" width="10.7109375" customWidth="1"/>
  </cols>
  <sheetData>
    <row r="1" spans="1:8" ht="18.75" x14ac:dyDescent="0.3">
      <c r="A1" s="37" t="s">
        <v>106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ht="45" x14ac:dyDescent="0.25">
      <c r="A4" s="1">
        <v>1</v>
      </c>
      <c r="B4" s="25" t="s">
        <v>107</v>
      </c>
      <c r="C4" s="1" t="s">
        <v>13</v>
      </c>
      <c r="D4" s="17">
        <v>4</v>
      </c>
      <c r="E4" s="10"/>
      <c r="F4" s="7">
        <f>D4*E4</f>
        <v>0</v>
      </c>
      <c r="G4" s="10"/>
      <c r="H4" s="7">
        <f>D4*G4</f>
        <v>0</v>
      </c>
    </row>
    <row r="5" spans="1:8" x14ac:dyDescent="0.25">
      <c r="A5" s="1">
        <v>2</v>
      </c>
      <c r="B5" s="25" t="s">
        <v>108</v>
      </c>
      <c r="C5" s="1" t="s">
        <v>13</v>
      </c>
      <c r="D5" s="17">
        <v>4</v>
      </c>
      <c r="E5" s="10"/>
      <c r="F5" s="7">
        <f t="shared" ref="F5:F8" si="0">D5*E5</f>
        <v>0</v>
      </c>
      <c r="G5" s="10"/>
      <c r="H5" s="7">
        <f t="shared" ref="H5:H8" si="1">D5*G5</f>
        <v>0</v>
      </c>
    </row>
    <row r="6" spans="1:8" ht="22.5" x14ac:dyDescent="0.25">
      <c r="A6" s="1">
        <v>3</v>
      </c>
      <c r="B6" s="25" t="s">
        <v>109</v>
      </c>
      <c r="C6" s="1" t="s">
        <v>13</v>
      </c>
      <c r="D6" s="17">
        <v>4</v>
      </c>
      <c r="E6" s="10"/>
      <c r="F6" s="7">
        <f t="shared" si="0"/>
        <v>0</v>
      </c>
      <c r="G6" s="10"/>
      <c r="H6" s="7">
        <f t="shared" si="1"/>
        <v>0</v>
      </c>
    </row>
    <row r="7" spans="1:8" x14ac:dyDescent="0.25">
      <c r="A7" s="1">
        <v>4</v>
      </c>
      <c r="B7" s="28" t="s">
        <v>26</v>
      </c>
      <c r="C7" s="1" t="s">
        <v>13</v>
      </c>
      <c r="D7" s="17">
        <v>2</v>
      </c>
      <c r="E7" s="10"/>
      <c r="F7" s="7">
        <f t="shared" si="0"/>
        <v>0</v>
      </c>
      <c r="G7" s="10"/>
      <c r="H7" s="7">
        <f t="shared" si="1"/>
        <v>0</v>
      </c>
    </row>
    <row r="8" spans="1:8" x14ac:dyDescent="0.25">
      <c r="A8" s="1">
        <v>5</v>
      </c>
      <c r="B8" s="19" t="s">
        <v>14</v>
      </c>
      <c r="C8" s="1" t="s">
        <v>15</v>
      </c>
      <c r="D8" s="17">
        <v>1</v>
      </c>
      <c r="E8" s="10"/>
      <c r="F8" s="7">
        <f t="shared" si="0"/>
        <v>0</v>
      </c>
      <c r="G8" s="10"/>
      <c r="H8" s="7">
        <f t="shared" si="1"/>
        <v>0</v>
      </c>
    </row>
    <row r="9" spans="1:8" s="24" customFormat="1" ht="12" x14ac:dyDescent="0.2">
      <c r="A9" s="22"/>
      <c r="B9" s="20" t="s">
        <v>31</v>
      </c>
      <c r="C9" s="22"/>
      <c r="D9" s="22"/>
      <c r="E9" s="22"/>
      <c r="F9" s="23">
        <f>SUM(F4:F8)</f>
        <v>0</v>
      </c>
      <c r="G9" s="22"/>
      <c r="H9" s="23">
        <f>SUM(H4:H8)</f>
        <v>0</v>
      </c>
    </row>
    <row r="10" spans="1:8" ht="19.5" x14ac:dyDescent="0.25">
      <c r="A10" s="34" t="s">
        <v>16</v>
      </c>
      <c r="B10" s="35"/>
      <c r="C10" s="35"/>
      <c r="D10" s="35"/>
      <c r="E10" s="35"/>
      <c r="F10" s="35"/>
      <c r="G10" s="35"/>
      <c r="H10" s="36"/>
    </row>
    <row r="11" spans="1:8" ht="22.5" x14ac:dyDescent="0.25">
      <c r="A11" s="8" t="s">
        <v>5</v>
      </c>
      <c r="B11" s="9" t="s">
        <v>6</v>
      </c>
      <c r="C11" s="8" t="s">
        <v>7</v>
      </c>
      <c r="D11" s="8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</row>
    <row r="12" spans="1:8" x14ac:dyDescent="0.25">
      <c r="A12" s="4">
        <v>1</v>
      </c>
      <c r="B12" s="18" t="s">
        <v>32</v>
      </c>
      <c r="C12" s="4" t="s">
        <v>13</v>
      </c>
      <c r="D12" s="5">
        <v>1</v>
      </c>
      <c r="E12" s="6"/>
      <c r="F12" s="7">
        <f>D12*E12</f>
        <v>0</v>
      </c>
      <c r="G12" s="6"/>
      <c r="H12" s="7">
        <f>D12*G12</f>
        <v>0</v>
      </c>
    </row>
    <row r="13" spans="1:8" x14ac:dyDescent="0.25">
      <c r="A13" s="1">
        <v>2</v>
      </c>
      <c r="B13" s="19" t="s">
        <v>50</v>
      </c>
      <c r="C13" s="1" t="s">
        <v>13</v>
      </c>
      <c r="D13" s="17">
        <v>2</v>
      </c>
      <c r="E13" s="6"/>
      <c r="F13" s="7">
        <f t="shared" ref="F13:F16" si="2">D13*E13</f>
        <v>0</v>
      </c>
      <c r="G13" s="6"/>
      <c r="H13" s="7">
        <f t="shared" ref="H13:H16" si="3">D13*G13</f>
        <v>0</v>
      </c>
    </row>
    <row r="14" spans="1:8" ht="22.5" x14ac:dyDescent="0.25">
      <c r="A14" s="4">
        <v>3</v>
      </c>
      <c r="B14" s="19" t="s">
        <v>52</v>
      </c>
      <c r="C14" s="1" t="s">
        <v>13</v>
      </c>
      <c r="D14" s="17">
        <v>2</v>
      </c>
      <c r="E14" s="6"/>
      <c r="F14" s="7">
        <f t="shared" si="2"/>
        <v>0</v>
      </c>
      <c r="G14" s="6"/>
      <c r="H14" s="7">
        <f t="shared" si="3"/>
        <v>0</v>
      </c>
    </row>
    <row r="15" spans="1:8" ht="22.5" x14ac:dyDescent="0.25">
      <c r="A15" s="1">
        <v>4</v>
      </c>
      <c r="B15" s="19" t="s">
        <v>51</v>
      </c>
      <c r="C15" s="1" t="s">
        <v>13</v>
      </c>
      <c r="D15" s="17">
        <v>4</v>
      </c>
      <c r="E15" s="6"/>
      <c r="F15" s="7">
        <f t="shared" si="2"/>
        <v>0</v>
      </c>
      <c r="G15" s="6"/>
      <c r="H15" s="7">
        <f t="shared" si="3"/>
        <v>0</v>
      </c>
    </row>
    <row r="16" spans="1:8" x14ac:dyDescent="0.25">
      <c r="A16" s="4">
        <v>5</v>
      </c>
      <c r="B16" s="19" t="s">
        <v>17</v>
      </c>
      <c r="C16" s="1" t="s">
        <v>18</v>
      </c>
      <c r="D16" s="17">
        <v>95</v>
      </c>
      <c r="E16" s="6"/>
      <c r="F16" s="7">
        <f t="shared" si="2"/>
        <v>0</v>
      </c>
      <c r="G16" s="6"/>
      <c r="H16" s="7">
        <f t="shared" si="3"/>
        <v>0</v>
      </c>
    </row>
    <row r="17" spans="1:8" x14ac:dyDescent="0.25">
      <c r="A17" s="1">
        <v>6</v>
      </c>
      <c r="B17" s="19" t="s">
        <v>19</v>
      </c>
      <c r="C17" s="1" t="s">
        <v>18</v>
      </c>
      <c r="D17" s="17">
        <v>40</v>
      </c>
      <c r="E17" s="6"/>
      <c r="F17" s="7">
        <f t="shared" ref="F17:F22" si="4">D17*E17</f>
        <v>0</v>
      </c>
      <c r="G17" s="6"/>
      <c r="H17" s="7">
        <f t="shared" ref="H17:H22" si="5">D17*G17</f>
        <v>0</v>
      </c>
    </row>
    <row r="18" spans="1:8" x14ac:dyDescent="0.25">
      <c r="A18" s="4">
        <v>7</v>
      </c>
      <c r="B18" s="19" t="s">
        <v>20</v>
      </c>
      <c r="C18" s="1" t="s">
        <v>15</v>
      </c>
      <c r="D18" s="17">
        <v>1</v>
      </c>
      <c r="E18" s="6"/>
      <c r="F18" s="7">
        <f t="shared" si="4"/>
        <v>0</v>
      </c>
      <c r="G18" s="6"/>
      <c r="H18" s="7">
        <f t="shared" si="5"/>
        <v>0</v>
      </c>
    </row>
    <row r="19" spans="1:8" x14ac:dyDescent="0.25">
      <c r="A19" s="1">
        <v>8</v>
      </c>
      <c r="B19" s="18" t="s">
        <v>23</v>
      </c>
      <c r="C19" s="4" t="s">
        <v>15</v>
      </c>
      <c r="D19" s="5">
        <v>1</v>
      </c>
      <c r="E19" s="6"/>
      <c r="F19" s="7">
        <f t="shared" si="4"/>
        <v>0</v>
      </c>
      <c r="G19" s="6"/>
      <c r="H19" s="7">
        <f t="shared" si="5"/>
        <v>0</v>
      </c>
    </row>
    <row r="20" spans="1:8" x14ac:dyDescent="0.25">
      <c r="A20" s="4">
        <v>9</v>
      </c>
      <c r="B20" s="19" t="s">
        <v>21</v>
      </c>
      <c r="C20" s="1" t="s">
        <v>15</v>
      </c>
      <c r="D20" s="17">
        <v>1</v>
      </c>
      <c r="E20" s="6"/>
      <c r="F20" s="7">
        <f t="shared" si="4"/>
        <v>0</v>
      </c>
      <c r="G20" s="6"/>
      <c r="H20" s="7">
        <f t="shared" si="5"/>
        <v>0</v>
      </c>
    </row>
    <row r="21" spans="1:8" x14ac:dyDescent="0.25">
      <c r="A21" s="1">
        <v>10</v>
      </c>
      <c r="B21" s="19" t="s">
        <v>35</v>
      </c>
      <c r="C21" s="1" t="s">
        <v>15</v>
      </c>
      <c r="D21" s="17">
        <v>1</v>
      </c>
      <c r="E21" s="6"/>
      <c r="F21" s="7">
        <f t="shared" si="4"/>
        <v>0</v>
      </c>
      <c r="G21" s="6"/>
      <c r="H21" s="7">
        <f t="shared" si="5"/>
        <v>0</v>
      </c>
    </row>
    <row r="22" spans="1:8" x14ac:dyDescent="0.25">
      <c r="A22" s="4">
        <v>11</v>
      </c>
      <c r="B22" s="19" t="s">
        <v>14</v>
      </c>
      <c r="C22" s="1" t="s">
        <v>15</v>
      </c>
      <c r="D22" s="17">
        <v>1</v>
      </c>
      <c r="E22" s="6"/>
      <c r="F22" s="7">
        <f t="shared" si="4"/>
        <v>0</v>
      </c>
      <c r="G22" s="6"/>
      <c r="H22" s="7">
        <f t="shared" si="5"/>
        <v>0</v>
      </c>
    </row>
    <row r="23" spans="1:8" s="24" customFormat="1" ht="12" x14ac:dyDescent="0.2">
      <c r="A23" s="22"/>
      <c r="B23" s="20" t="s">
        <v>31</v>
      </c>
      <c r="C23" s="22"/>
      <c r="D23" s="22"/>
      <c r="E23" s="22"/>
      <c r="F23" s="23">
        <f>SUM(F12:F22)</f>
        <v>0</v>
      </c>
      <c r="G23" s="22"/>
      <c r="H23" s="7">
        <f>SUM(H12:H22)</f>
        <v>0</v>
      </c>
    </row>
    <row r="24" spans="1:8" ht="19.5" x14ac:dyDescent="0.25">
      <c r="A24" s="34" t="s">
        <v>22</v>
      </c>
      <c r="B24" s="35"/>
      <c r="C24" s="35"/>
      <c r="D24" s="35"/>
      <c r="E24" s="35"/>
      <c r="F24" s="35"/>
      <c r="G24" s="35"/>
      <c r="H24" s="36"/>
    </row>
    <row r="25" spans="1:8" ht="22.5" x14ac:dyDescent="0.25">
      <c r="A25" s="8" t="s">
        <v>5</v>
      </c>
      <c r="B25" s="9" t="s">
        <v>6</v>
      </c>
      <c r="C25" s="8" t="s">
        <v>7</v>
      </c>
      <c r="D25" s="8" t="s">
        <v>8</v>
      </c>
      <c r="E25" s="10" t="s">
        <v>9</v>
      </c>
      <c r="F25" s="10" t="s">
        <v>10</v>
      </c>
      <c r="G25" s="10" t="s">
        <v>11</v>
      </c>
      <c r="H25" s="10" t="s">
        <v>12</v>
      </c>
    </row>
    <row r="26" spans="1:8" x14ac:dyDescent="0.25">
      <c r="A26" s="1"/>
      <c r="B26" s="16" t="s">
        <v>25</v>
      </c>
      <c r="C26" s="1"/>
      <c r="D26" s="17"/>
      <c r="E26" s="6"/>
      <c r="F26" s="7"/>
      <c r="G26" s="6"/>
      <c r="H26" s="7"/>
    </row>
    <row r="27" spans="1:8" ht="56.25" x14ac:dyDescent="0.25">
      <c r="A27" s="1">
        <v>1</v>
      </c>
      <c r="B27" s="19" t="s">
        <v>69</v>
      </c>
      <c r="C27" s="1" t="s">
        <v>13</v>
      </c>
      <c r="D27" s="17">
        <v>1</v>
      </c>
      <c r="E27" s="6"/>
      <c r="F27" s="7">
        <f t="shared" ref="F27" si="6">D27*E27</f>
        <v>0</v>
      </c>
      <c r="G27" s="6"/>
      <c r="H27" s="7">
        <f t="shared" ref="H27" si="7">D27*G27</f>
        <v>0</v>
      </c>
    </row>
    <row r="28" spans="1:8" ht="22.5" x14ac:dyDescent="0.25">
      <c r="A28" s="1">
        <v>2</v>
      </c>
      <c r="B28" s="19" t="s">
        <v>37</v>
      </c>
      <c r="C28" s="1" t="s">
        <v>13</v>
      </c>
      <c r="D28" s="17">
        <v>2</v>
      </c>
      <c r="E28" s="6"/>
      <c r="F28" s="7">
        <f t="shared" ref="F28:F35" si="8">D28*E28</f>
        <v>0</v>
      </c>
      <c r="G28" s="6"/>
      <c r="H28" s="7">
        <f t="shared" ref="H28:H35" si="9">D28*G28</f>
        <v>0</v>
      </c>
    </row>
    <row r="29" spans="1:8" x14ac:dyDescent="0.25">
      <c r="A29" s="1">
        <v>3</v>
      </c>
      <c r="B29" s="19" t="s">
        <v>38</v>
      </c>
      <c r="C29" s="1" t="s">
        <v>13</v>
      </c>
      <c r="D29" s="17">
        <v>1</v>
      </c>
      <c r="E29" s="6"/>
      <c r="F29" s="7">
        <f t="shared" si="8"/>
        <v>0</v>
      </c>
      <c r="G29" s="6"/>
      <c r="H29" s="7">
        <f t="shared" si="9"/>
        <v>0</v>
      </c>
    </row>
    <row r="30" spans="1:8" x14ac:dyDescent="0.25">
      <c r="A30" s="1">
        <v>6</v>
      </c>
      <c r="B30" s="19" t="s">
        <v>19</v>
      </c>
      <c r="C30" s="1" t="s">
        <v>18</v>
      </c>
      <c r="D30" s="17">
        <v>40</v>
      </c>
      <c r="E30" s="6"/>
      <c r="F30" s="7">
        <f t="shared" si="8"/>
        <v>0</v>
      </c>
      <c r="G30" s="6"/>
      <c r="H30" s="7">
        <f t="shared" si="9"/>
        <v>0</v>
      </c>
    </row>
    <row r="31" spans="1:8" x14ac:dyDescent="0.25">
      <c r="A31" s="1">
        <v>7</v>
      </c>
      <c r="B31" s="19" t="s">
        <v>17</v>
      </c>
      <c r="C31" s="1" t="s">
        <v>18</v>
      </c>
      <c r="D31" s="17">
        <v>48</v>
      </c>
      <c r="E31" s="6"/>
      <c r="F31" s="7">
        <f t="shared" si="8"/>
        <v>0</v>
      </c>
      <c r="G31" s="6"/>
      <c r="H31" s="7">
        <f t="shared" si="9"/>
        <v>0</v>
      </c>
    </row>
    <row r="32" spans="1:8" x14ac:dyDescent="0.25">
      <c r="A32" s="1"/>
      <c r="B32" s="19" t="s">
        <v>39</v>
      </c>
      <c r="C32" s="1" t="s">
        <v>15</v>
      </c>
      <c r="D32" s="17">
        <v>1</v>
      </c>
      <c r="E32" s="6"/>
      <c r="F32" s="7">
        <f t="shared" si="8"/>
        <v>0</v>
      </c>
      <c r="G32" s="6"/>
      <c r="H32" s="7">
        <f t="shared" si="9"/>
        <v>0</v>
      </c>
    </row>
    <row r="33" spans="1:8" ht="22.5" x14ac:dyDescent="0.25">
      <c r="A33" s="1">
        <v>8</v>
      </c>
      <c r="B33" s="19" t="s">
        <v>24</v>
      </c>
      <c r="C33" s="1" t="s">
        <v>15</v>
      </c>
      <c r="D33" s="17">
        <v>1</v>
      </c>
      <c r="E33" s="6"/>
      <c r="F33" s="7">
        <f t="shared" si="8"/>
        <v>0</v>
      </c>
      <c r="G33" s="6"/>
      <c r="H33" s="7">
        <f t="shared" si="9"/>
        <v>0</v>
      </c>
    </row>
    <row r="34" spans="1:8" x14ac:dyDescent="0.25">
      <c r="A34" s="1">
        <v>9</v>
      </c>
      <c r="B34" s="19" t="s">
        <v>35</v>
      </c>
      <c r="C34" s="1" t="s">
        <v>15</v>
      </c>
      <c r="D34" s="17">
        <v>1</v>
      </c>
      <c r="E34" s="6"/>
      <c r="F34" s="7">
        <f t="shared" si="8"/>
        <v>0</v>
      </c>
      <c r="G34" s="6"/>
      <c r="H34" s="7">
        <f t="shared" si="9"/>
        <v>0</v>
      </c>
    </row>
    <row r="35" spans="1:8" x14ac:dyDescent="0.25">
      <c r="A35" s="1">
        <v>10</v>
      </c>
      <c r="B35" s="19" t="s">
        <v>14</v>
      </c>
      <c r="C35" s="1" t="s">
        <v>15</v>
      </c>
      <c r="D35" s="17">
        <v>1</v>
      </c>
      <c r="E35" s="6"/>
      <c r="F35" s="7">
        <f t="shared" si="8"/>
        <v>0</v>
      </c>
      <c r="G35" s="6"/>
      <c r="H35" s="7">
        <f t="shared" si="9"/>
        <v>0</v>
      </c>
    </row>
    <row r="36" spans="1:8" s="24" customFormat="1" ht="12" x14ac:dyDescent="0.2">
      <c r="A36" s="22"/>
      <c r="B36" s="20" t="s">
        <v>31</v>
      </c>
      <c r="C36" s="22"/>
      <c r="D36" s="22"/>
      <c r="E36" s="22"/>
      <c r="F36" s="23">
        <f>SUM(F26:F35)</f>
        <v>0</v>
      </c>
      <c r="G36" s="22"/>
      <c r="H36" s="23">
        <f>SUM(H26:H35)</f>
        <v>0</v>
      </c>
    </row>
    <row r="37" spans="1:8" x14ac:dyDescent="0.25">
      <c r="A37" s="11"/>
      <c r="B37" s="12"/>
      <c r="C37" s="11"/>
      <c r="D37" s="13"/>
      <c r="E37" s="14"/>
      <c r="F37" s="15"/>
      <c r="G37" s="14"/>
      <c r="H37" s="15"/>
    </row>
    <row r="38" spans="1:8" x14ac:dyDescent="0.25">
      <c r="B38" s="2" t="s">
        <v>1</v>
      </c>
      <c r="E38" s="21">
        <f>F9+F23+F36</f>
        <v>0</v>
      </c>
    </row>
    <row r="39" spans="1:8" x14ac:dyDescent="0.25">
      <c r="B39" s="2" t="s">
        <v>2</v>
      </c>
      <c r="E39" s="21">
        <f>H9+H23+H36</f>
        <v>0</v>
      </c>
    </row>
    <row r="40" spans="1:8" x14ac:dyDescent="0.25">
      <c r="B40" s="3" t="s">
        <v>3</v>
      </c>
      <c r="E40" s="21">
        <f>SUM(E38:E39)</f>
        <v>0</v>
      </c>
    </row>
    <row r="41" spans="1:8" x14ac:dyDescent="0.25">
      <c r="B41" s="3" t="s">
        <v>4</v>
      </c>
      <c r="E41">
        <f>1.21*E40</f>
        <v>0</v>
      </c>
    </row>
  </sheetData>
  <mergeCells count="4">
    <mergeCell ref="A1:H1"/>
    <mergeCell ref="A2:H2"/>
    <mergeCell ref="A10:H10"/>
    <mergeCell ref="A24:H24"/>
  </mergeCells>
  <dataValidations count="1">
    <dataValidation type="list" allowBlank="1" showInputMessage="1" showErrorMessage="1" sqref="C37 C4:C8 C12:C22 C26:C35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80" zoomScaleNormal="8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8.140625" bestFit="1" customWidth="1"/>
    <col min="5" max="8" width="10.7109375" customWidth="1"/>
  </cols>
  <sheetData>
    <row r="1" spans="1:8" ht="18.75" x14ac:dyDescent="0.3">
      <c r="A1" s="37" t="s">
        <v>110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ht="45" x14ac:dyDescent="0.25">
      <c r="A4" s="1">
        <v>1</v>
      </c>
      <c r="B4" s="25" t="s">
        <v>72</v>
      </c>
      <c r="C4" s="1" t="s">
        <v>13</v>
      </c>
      <c r="D4" s="17">
        <v>2</v>
      </c>
      <c r="E4" s="10"/>
      <c r="F4" s="7">
        <f>D4*E4</f>
        <v>0</v>
      </c>
      <c r="G4" s="10"/>
      <c r="H4" s="7">
        <f>D4*G4</f>
        <v>0</v>
      </c>
    </row>
    <row r="5" spans="1:8" ht="45" x14ac:dyDescent="0.25">
      <c r="A5" s="1">
        <v>2</v>
      </c>
      <c r="B5" s="25" t="s">
        <v>111</v>
      </c>
      <c r="C5" s="1" t="s">
        <v>13</v>
      </c>
      <c r="D5" s="17">
        <v>1</v>
      </c>
      <c r="E5" s="10"/>
      <c r="F5" s="7">
        <f t="shared" ref="F5:F11" si="0">D5*E5</f>
        <v>0</v>
      </c>
      <c r="G5" s="10"/>
      <c r="H5" s="7">
        <f t="shared" ref="H5:H11" si="1">D5*G5</f>
        <v>0</v>
      </c>
    </row>
    <row r="6" spans="1:8" ht="33.75" x14ac:dyDescent="0.25">
      <c r="A6" s="1">
        <v>3</v>
      </c>
      <c r="B6" s="25" t="s">
        <v>57</v>
      </c>
      <c r="C6" s="1" t="s">
        <v>13</v>
      </c>
      <c r="D6" s="17">
        <v>2</v>
      </c>
      <c r="E6" s="10"/>
      <c r="F6" s="7">
        <f t="shared" si="0"/>
        <v>0</v>
      </c>
      <c r="G6" s="10"/>
      <c r="H6" s="7">
        <f t="shared" si="1"/>
        <v>0</v>
      </c>
    </row>
    <row r="7" spans="1:8" ht="33.75" x14ac:dyDescent="0.25">
      <c r="A7" s="1">
        <v>4</v>
      </c>
      <c r="B7" s="25" t="s">
        <v>112</v>
      </c>
      <c r="C7" s="1" t="s">
        <v>13</v>
      </c>
      <c r="D7" s="17">
        <v>2</v>
      </c>
      <c r="E7" s="10"/>
      <c r="F7" s="7">
        <f t="shared" si="0"/>
        <v>0</v>
      </c>
      <c r="G7" s="10"/>
      <c r="H7" s="7">
        <f t="shared" si="1"/>
        <v>0</v>
      </c>
    </row>
    <row r="8" spans="1:8" ht="22.5" x14ac:dyDescent="0.25">
      <c r="A8" s="1">
        <v>5</v>
      </c>
      <c r="B8" s="25" t="s">
        <v>113</v>
      </c>
      <c r="C8" s="1" t="s">
        <v>13</v>
      </c>
      <c r="D8" s="17">
        <v>1</v>
      </c>
      <c r="E8" s="10"/>
      <c r="F8" s="7">
        <f t="shared" si="0"/>
        <v>0</v>
      </c>
      <c r="G8" s="10"/>
      <c r="H8" s="7">
        <f t="shared" si="1"/>
        <v>0</v>
      </c>
    </row>
    <row r="9" spans="1:8" ht="22.5" x14ac:dyDescent="0.25">
      <c r="A9" s="1">
        <v>6</v>
      </c>
      <c r="B9" s="25" t="s">
        <v>114</v>
      </c>
      <c r="C9" s="1" t="s">
        <v>13</v>
      </c>
      <c r="D9" s="17">
        <v>1</v>
      </c>
      <c r="E9" s="10"/>
      <c r="F9" s="7">
        <f t="shared" si="0"/>
        <v>0</v>
      </c>
      <c r="G9" s="10"/>
      <c r="H9" s="7">
        <f t="shared" si="1"/>
        <v>0</v>
      </c>
    </row>
    <row r="10" spans="1:8" ht="22.5" x14ac:dyDescent="0.25">
      <c r="A10" s="1">
        <v>7</v>
      </c>
      <c r="B10" s="25" t="s">
        <v>115</v>
      </c>
      <c r="C10" s="1" t="s">
        <v>13</v>
      </c>
      <c r="D10" s="17">
        <v>1</v>
      </c>
      <c r="E10" s="10"/>
      <c r="F10" s="7">
        <f t="shared" si="0"/>
        <v>0</v>
      </c>
      <c r="G10" s="10"/>
      <c r="H10" s="7">
        <f t="shared" si="1"/>
        <v>0</v>
      </c>
    </row>
    <row r="11" spans="1:8" x14ac:dyDescent="0.25">
      <c r="A11" s="1">
        <v>8</v>
      </c>
      <c r="B11" s="19" t="s">
        <v>14</v>
      </c>
      <c r="C11" s="1" t="s">
        <v>15</v>
      </c>
      <c r="D11" s="17">
        <v>1</v>
      </c>
      <c r="E11" s="10"/>
      <c r="F11" s="7">
        <f t="shared" si="0"/>
        <v>0</v>
      </c>
      <c r="G11" s="10"/>
      <c r="H11" s="7">
        <f t="shared" si="1"/>
        <v>0</v>
      </c>
    </row>
    <row r="12" spans="1:8" s="24" customFormat="1" ht="12" x14ac:dyDescent="0.2">
      <c r="A12" s="22"/>
      <c r="B12" s="20" t="s">
        <v>31</v>
      </c>
      <c r="C12" s="22"/>
      <c r="D12" s="22"/>
      <c r="E12" s="22"/>
      <c r="F12" s="23">
        <f>SUM(F4:F11)</f>
        <v>0</v>
      </c>
      <c r="G12" s="22"/>
      <c r="H12" s="23">
        <f>SUM(H4:H11)</f>
        <v>0</v>
      </c>
    </row>
    <row r="13" spans="1:8" x14ac:dyDescent="0.25">
      <c r="A13" s="11"/>
      <c r="B13" s="12"/>
      <c r="C13" s="11"/>
      <c r="D13" s="13"/>
      <c r="E13" s="14"/>
      <c r="F13" s="15"/>
      <c r="G13" s="14"/>
      <c r="H13" s="15"/>
    </row>
    <row r="14" spans="1:8" x14ac:dyDescent="0.25">
      <c r="B14" s="2" t="s">
        <v>1</v>
      </c>
      <c r="E14" s="21">
        <f>F12</f>
        <v>0</v>
      </c>
    </row>
    <row r="15" spans="1:8" x14ac:dyDescent="0.25">
      <c r="B15" s="2" t="s">
        <v>2</v>
      </c>
      <c r="E15" s="21">
        <f>H12</f>
        <v>0</v>
      </c>
    </row>
    <row r="16" spans="1:8" x14ac:dyDescent="0.25">
      <c r="B16" s="3" t="s">
        <v>3</v>
      </c>
      <c r="E16" s="21">
        <f>SUM(E14:E15)</f>
        <v>0</v>
      </c>
    </row>
    <row r="17" spans="2:5" x14ac:dyDescent="0.25">
      <c r="B17" s="3" t="s">
        <v>4</v>
      </c>
      <c r="E17">
        <f>1.21*E16</f>
        <v>0</v>
      </c>
    </row>
  </sheetData>
  <mergeCells count="2">
    <mergeCell ref="A1:H1"/>
    <mergeCell ref="A2:H2"/>
  </mergeCells>
  <dataValidations count="1">
    <dataValidation type="list" allowBlank="1" showInputMessage="1" showErrorMessage="1" sqref="C13 C4:C11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="80" zoomScaleNormal="8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8.140625" bestFit="1" customWidth="1"/>
    <col min="5" max="8" width="10.7109375" customWidth="1"/>
  </cols>
  <sheetData>
    <row r="1" spans="1:8" ht="18.75" x14ac:dyDescent="0.3">
      <c r="A1" s="37" t="s">
        <v>116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ht="45" x14ac:dyDescent="0.25">
      <c r="A4" s="1">
        <v>1</v>
      </c>
      <c r="B4" s="25" t="s">
        <v>138</v>
      </c>
      <c r="C4" s="1" t="s">
        <v>13</v>
      </c>
      <c r="D4" s="17">
        <v>3</v>
      </c>
      <c r="E4" s="10"/>
      <c r="F4" s="7">
        <f>D4*E4</f>
        <v>0</v>
      </c>
      <c r="G4" s="10"/>
      <c r="H4" s="7">
        <f>D4*G4</f>
        <v>0</v>
      </c>
    </row>
    <row r="5" spans="1:8" ht="45" x14ac:dyDescent="0.25">
      <c r="A5" s="1">
        <v>2</v>
      </c>
      <c r="B5" s="25" t="s">
        <v>139</v>
      </c>
      <c r="C5" s="1" t="s">
        <v>13</v>
      </c>
      <c r="D5" s="17">
        <v>3</v>
      </c>
      <c r="E5" s="10"/>
      <c r="F5" s="7">
        <f t="shared" ref="F5:F20" si="0">D5*E5</f>
        <v>0</v>
      </c>
      <c r="G5" s="10"/>
      <c r="H5" s="7">
        <f t="shared" ref="H5:H20" si="1">D5*G5</f>
        <v>0</v>
      </c>
    </row>
    <row r="6" spans="1:8" ht="45" x14ac:dyDescent="0.25">
      <c r="A6" s="1">
        <v>3</v>
      </c>
      <c r="B6" s="25" t="s">
        <v>140</v>
      </c>
      <c r="C6" s="1" t="s">
        <v>13</v>
      </c>
      <c r="D6" s="17">
        <v>1</v>
      </c>
      <c r="E6" s="10"/>
      <c r="F6" s="7">
        <f t="shared" si="0"/>
        <v>0</v>
      </c>
      <c r="G6" s="10"/>
      <c r="H6" s="7">
        <f t="shared" si="1"/>
        <v>0</v>
      </c>
    </row>
    <row r="7" spans="1:8" ht="45" x14ac:dyDescent="0.25">
      <c r="A7" s="1">
        <v>4</v>
      </c>
      <c r="B7" s="25" t="s">
        <v>141</v>
      </c>
      <c r="C7" s="1" t="s">
        <v>13</v>
      </c>
      <c r="D7" s="17">
        <v>1</v>
      </c>
      <c r="E7" s="10"/>
      <c r="F7" s="7">
        <f t="shared" si="0"/>
        <v>0</v>
      </c>
      <c r="G7" s="10"/>
      <c r="H7" s="7">
        <f t="shared" si="1"/>
        <v>0</v>
      </c>
    </row>
    <row r="8" spans="1:8" ht="45" x14ac:dyDescent="0.25">
      <c r="A8" s="1">
        <v>5</v>
      </c>
      <c r="B8" s="25" t="s">
        <v>142</v>
      </c>
      <c r="C8" s="1" t="s">
        <v>13</v>
      </c>
      <c r="D8" s="17">
        <v>1</v>
      </c>
      <c r="E8" s="10"/>
      <c r="F8" s="7">
        <f t="shared" ref="F8:F18" si="2">D8*E8</f>
        <v>0</v>
      </c>
      <c r="G8" s="10"/>
      <c r="H8" s="7">
        <f t="shared" ref="H8:H18" si="3">D8*G8</f>
        <v>0</v>
      </c>
    </row>
    <row r="9" spans="1:8" ht="33.75" x14ac:dyDescent="0.25">
      <c r="A9" s="1">
        <v>6</v>
      </c>
      <c r="B9" s="25" t="s">
        <v>100</v>
      </c>
      <c r="C9" s="1" t="s">
        <v>13</v>
      </c>
      <c r="D9" s="17">
        <v>7</v>
      </c>
      <c r="E9" s="10"/>
      <c r="F9" s="7">
        <f t="shared" si="2"/>
        <v>0</v>
      </c>
      <c r="G9" s="10"/>
      <c r="H9" s="7">
        <f t="shared" si="3"/>
        <v>0</v>
      </c>
    </row>
    <row r="10" spans="1:8" ht="33.75" x14ac:dyDescent="0.25">
      <c r="A10" s="1">
        <v>7</v>
      </c>
      <c r="B10" s="25" t="s">
        <v>143</v>
      </c>
      <c r="C10" s="1" t="s">
        <v>13</v>
      </c>
      <c r="D10" s="17">
        <v>1</v>
      </c>
      <c r="E10" s="10"/>
      <c r="F10" s="7">
        <f t="shared" si="2"/>
        <v>0</v>
      </c>
      <c r="G10" s="10"/>
      <c r="H10" s="7">
        <f t="shared" si="3"/>
        <v>0</v>
      </c>
    </row>
    <row r="11" spans="1:8" ht="33.75" x14ac:dyDescent="0.25">
      <c r="A11" s="1">
        <v>8</v>
      </c>
      <c r="B11" s="25" t="s">
        <v>144</v>
      </c>
      <c r="C11" s="1" t="s">
        <v>13</v>
      </c>
      <c r="D11" s="17">
        <v>1</v>
      </c>
      <c r="E11" s="10"/>
      <c r="F11" s="7">
        <f t="shared" si="2"/>
        <v>0</v>
      </c>
      <c r="G11" s="10"/>
      <c r="H11" s="7">
        <f t="shared" si="3"/>
        <v>0</v>
      </c>
    </row>
    <row r="12" spans="1:8" ht="33.75" x14ac:dyDescent="0.25">
      <c r="A12" s="1">
        <v>9</v>
      </c>
      <c r="B12" s="25" t="s">
        <v>57</v>
      </c>
      <c r="C12" s="1" t="s">
        <v>13</v>
      </c>
      <c r="D12" s="17">
        <v>1</v>
      </c>
      <c r="E12" s="10"/>
      <c r="F12" s="7">
        <f t="shared" si="2"/>
        <v>0</v>
      </c>
      <c r="G12" s="10"/>
      <c r="H12" s="7">
        <f t="shared" si="3"/>
        <v>0</v>
      </c>
    </row>
    <row r="13" spans="1:8" ht="22.5" x14ac:dyDescent="0.25">
      <c r="A13" s="1">
        <v>10</v>
      </c>
      <c r="B13" s="25" t="s">
        <v>145</v>
      </c>
      <c r="C13" s="1" t="s">
        <v>13</v>
      </c>
      <c r="D13" s="17">
        <v>8</v>
      </c>
      <c r="E13" s="10"/>
      <c r="F13" s="7">
        <f t="shared" si="2"/>
        <v>0</v>
      </c>
      <c r="G13" s="10"/>
      <c r="H13" s="7">
        <f t="shared" si="3"/>
        <v>0</v>
      </c>
    </row>
    <row r="14" spans="1:8" ht="22.5" x14ac:dyDescent="0.25">
      <c r="A14" s="1">
        <v>11</v>
      </c>
      <c r="B14" s="25" t="s">
        <v>146</v>
      </c>
      <c r="C14" s="1" t="s">
        <v>13</v>
      </c>
      <c r="D14" s="17">
        <v>8</v>
      </c>
      <c r="E14" s="10"/>
      <c r="F14" s="7">
        <f t="shared" si="2"/>
        <v>0</v>
      </c>
      <c r="G14" s="10"/>
      <c r="H14" s="7">
        <f t="shared" si="3"/>
        <v>0</v>
      </c>
    </row>
    <row r="15" spans="1:8" ht="22.5" x14ac:dyDescent="0.25">
      <c r="A15" s="1">
        <v>12</v>
      </c>
      <c r="B15" s="25" t="s">
        <v>147</v>
      </c>
      <c r="C15" s="1" t="s">
        <v>13</v>
      </c>
      <c r="D15" s="17">
        <v>8</v>
      </c>
      <c r="E15" s="10"/>
      <c r="F15" s="7">
        <f t="shared" si="2"/>
        <v>0</v>
      </c>
      <c r="G15" s="10"/>
      <c r="H15" s="7">
        <f t="shared" si="3"/>
        <v>0</v>
      </c>
    </row>
    <row r="16" spans="1:8" ht="22.5" x14ac:dyDescent="0.25">
      <c r="A16" s="1">
        <v>13</v>
      </c>
      <c r="B16" s="25" t="s">
        <v>148</v>
      </c>
      <c r="C16" s="1" t="s">
        <v>13</v>
      </c>
      <c r="D16" s="17">
        <v>3</v>
      </c>
      <c r="E16" s="10"/>
      <c r="F16" s="7">
        <f t="shared" si="2"/>
        <v>0</v>
      </c>
      <c r="G16" s="10"/>
      <c r="H16" s="7">
        <f t="shared" si="3"/>
        <v>0</v>
      </c>
    </row>
    <row r="17" spans="1:8" ht="22.5" x14ac:dyDescent="0.25">
      <c r="A17" s="1">
        <v>14</v>
      </c>
      <c r="B17" s="25" t="s">
        <v>149</v>
      </c>
      <c r="C17" s="1" t="s">
        <v>13</v>
      </c>
      <c r="D17" s="17">
        <v>3</v>
      </c>
      <c r="E17" s="10"/>
      <c r="F17" s="7">
        <f t="shared" si="2"/>
        <v>0</v>
      </c>
      <c r="G17" s="10"/>
      <c r="H17" s="7">
        <f t="shared" si="3"/>
        <v>0</v>
      </c>
    </row>
    <row r="18" spans="1:8" ht="22.5" x14ac:dyDescent="0.25">
      <c r="A18" s="1">
        <v>15</v>
      </c>
      <c r="B18" s="25" t="s">
        <v>150</v>
      </c>
      <c r="C18" s="1" t="s">
        <v>13</v>
      </c>
      <c r="D18" s="17">
        <v>4</v>
      </c>
      <c r="E18" s="10"/>
      <c r="F18" s="7">
        <f t="shared" si="2"/>
        <v>0</v>
      </c>
      <c r="G18" s="10"/>
      <c r="H18" s="7">
        <f t="shared" si="3"/>
        <v>0</v>
      </c>
    </row>
    <row r="19" spans="1:8" ht="22.5" x14ac:dyDescent="0.25">
      <c r="A19" s="1">
        <v>16</v>
      </c>
      <c r="B19" s="25" t="s">
        <v>151</v>
      </c>
      <c r="C19" s="1" t="s">
        <v>13</v>
      </c>
      <c r="D19" s="17">
        <v>1</v>
      </c>
      <c r="E19" s="10"/>
      <c r="F19" s="7">
        <f t="shared" si="0"/>
        <v>0</v>
      </c>
      <c r="G19" s="10"/>
      <c r="H19" s="7">
        <f t="shared" si="1"/>
        <v>0</v>
      </c>
    </row>
    <row r="20" spans="1:8" x14ac:dyDescent="0.25">
      <c r="A20" s="1">
        <v>17</v>
      </c>
      <c r="B20" s="19" t="s">
        <v>14</v>
      </c>
      <c r="C20" s="1" t="s">
        <v>15</v>
      </c>
      <c r="D20" s="17">
        <v>1</v>
      </c>
      <c r="E20" s="10"/>
      <c r="F20" s="7">
        <f t="shared" si="0"/>
        <v>0</v>
      </c>
      <c r="G20" s="10"/>
      <c r="H20" s="7">
        <f t="shared" si="1"/>
        <v>0</v>
      </c>
    </row>
    <row r="21" spans="1:8" s="24" customFormat="1" ht="12" x14ac:dyDescent="0.2">
      <c r="A21" s="22"/>
      <c r="B21" s="20" t="s">
        <v>31</v>
      </c>
      <c r="C21" s="22"/>
      <c r="D21" s="22"/>
      <c r="E21" s="22"/>
      <c r="F21" s="23">
        <f>SUM(F4:F20)</f>
        <v>0</v>
      </c>
      <c r="G21" s="22"/>
      <c r="H21" s="23">
        <f>SUM(H4:H20)</f>
        <v>0</v>
      </c>
    </row>
    <row r="22" spans="1:8" ht="19.5" x14ac:dyDescent="0.25">
      <c r="A22" s="34" t="s">
        <v>16</v>
      </c>
      <c r="B22" s="35"/>
      <c r="C22" s="35"/>
      <c r="D22" s="35"/>
      <c r="E22" s="35"/>
      <c r="F22" s="35"/>
      <c r="G22" s="35"/>
      <c r="H22" s="36"/>
    </row>
    <row r="23" spans="1:8" ht="22.5" x14ac:dyDescent="0.25">
      <c r="A23" s="8" t="s">
        <v>5</v>
      </c>
      <c r="B23" s="9" t="s">
        <v>6</v>
      </c>
      <c r="C23" s="8" t="s">
        <v>7</v>
      </c>
      <c r="D23" s="8" t="s">
        <v>8</v>
      </c>
      <c r="E23" s="10" t="s">
        <v>9</v>
      </c>
      <c r="F23" s="10" t="s">
        <v>10</v>
      </c>
      <c r="G23" s="10" t="s">
        <v>11</v>
      </c>
      <c r="H23" s="10" t="s">
        <v>12</v>
      </c>
    </row>
    <row r="24" spans="1:8" x14ac:dyDescent="0.25">
      <c r="A24" s="1">
        <v>1</v>
      </c>
      <c r="B24" s="19" t="s">
        <v>152</v>
      </c>
      <c r="C24" s="1" t="s">
        <v>13</v>
      </c>
      <c r="D24" s="17">
        <v>1</v>
      </c>
      <c r="E24" s="6"/>
      <c r="F24" s="7">
        <f>D24*E24</f>
        <v>0</v>
      </c>
      <c r="G24" s="6"/>
      <c r="H24" s="7">
        <f>D24*G24</f>
        <v>0</v>
      </c>
    </row>
    <row r="25" spans="1:8" ht="22.5" x14ac:dyDescent="0.25">
      <c r="A25" s="1">
        <v>2</v>
      </c>
      <c r="B25" s="19" t="s">
        <v>46</v>
      </c>
      <c r="C25" s="1" t="s">
        <v>13</v>
      </c>
      <c r="D25" s="17">
        <v>1</v>
      </c>
      <c r="E25" s="6"/>
      <c r="F25" s="7">
        <f t="shared" ref="F25:F43" si="4">D25*E25</f>
        <v>0</v>
      </c>
      <c r="G25" s="6"/>
      <c r="H25" s="7">
        <f t="shared" ref="H25:H43" si="5">D25*G25</f>
        <v>0</v>
      </c>
    </row>
    <row r="26" spans="1:8" x14ac:dyDescent="0.25">
      <c r="A26" s="1">
        <v>3</v>
      </c>
      <c r="B26" s="19" t="s">
        <v>32</v>
      </c>
      <c r="C26" s="1" t="s">
        <v>13</v>
      </c>
      <c r="D26" s="17">
        <v>1</v>
      </c>
      <c r="E26" s="6"/>
      <c r="F26" s="7">
        <f t="shared" si="4"/>
        <v>0</v>
      </c>
      <c r="G26" s="6"/>
      <c r="H26" s="7">
        <f t="shared" si="5"/>
        <v>0</v>
      </c>
    </row>
    <row r="27" spans="1:8" x14ac:dyDescent="0.25">
      <c r="A27" s="1">
        <v>4</v>
      </c>
      <c r="B27" s="16" t="s">
        <v>48</v>
      </c>
      <c r="C27" s="1" t="s">
        <v>13</v>
      </c>
      <c r="D27" s="17">
        <v>1</v>
      </c>
      <c r="E27" s="6"/>
      <c r="F27" s="7">
        <f t="shared" ref="F27:F29" si="6">D27*E27</f>
        <v>0</v>
      </c>
      <c r="G27" s="6"/>
      <c r="H27" s="7">
        <f t="shared" ref="H27:H29" si="7">D27*G27</f>
        <v>0</v>
      </c>
    </row>
    <row r="28" spans="1:8" x14ac:dyDescent="0.25">
      <c r="A28" s="1">
        <v>5</v>
      </c>
      <c r="B28" s="16" t="s">
        <v>153</v>
      </c>
      <c r="C28" s="1" t="s">
        <v>13</v>
      </c>
      <c r="D28" s="17">
        <v>5</v>
      </c>
      <c r="E28" s="6"/>
      <c r="F28" s="7">
        <f t="shared" si="6"/>
        <v>0</v>
      </c>
      <c r="G28" s="6"/>
      <c r="H28" s="7">
        <f t="shared" si="7"/>
        <v>0</v>
      </c>
    </row>
    <row r="29" spans="1:8" ht="22.5" x14ac:dyDescent="0.25">
      <c r="A29" s="1">
        <v>6</v>
      </c>
      <c r="B29" s="19" t="s">
        <v>154</v>
      </c>
      <c r="C29" s="1" t="s">
        <v>13</v>
      </c>
      <c r="D29" s="17">
        <v>6</v>
      </c>
      <c r="E29" s="6"/>
      <c r="F29" s="7">
        <f t="shared" si="6"/>
        <v>0</v>
      </c>
      <c r="G29" s="6"/>
      <c r="H29" s="7">
        <f t="shared" si="7"/>
        <v>0</v>
      </c>
    </row>
    <row r="30" spans="1:8" ht="33.75" x14ac:dyDescent="0.25">
      <c r="A30" s="1">
        <v>7</v>
      </c>
      <c r="B30" s="19" t="s">
        <v>49</v>
      </c>
      <c r="C30" s="1" t="s">
        <v>13</v>
      </c>
      <c r="D30" s="17">
        <v>1</v>
      </c>
      <c r="E30" s="6"/>
      <c r="F30" s="7">
        <f t="shared" si="4"/>
        <v>0</v>
      </c>
      <c r="G30" s="6"/>
      <c r="H30" s="7">
        <f t="shared" si="5"/>
        <v>0</v>
      </c>
    </row>
    <row r="31" spans="1:8" ht="33.75" x14ac:dyDescent="0.25">
      <c r="A31" s="1">
        <v>8</v>
      </c>
      <c r="B31" s="16" t="s">
        <v>155</v>
      </c>
      <c r="C31" s="1" t="s">
        <v>13</v>
      </c>
      <c r="D31" s="17">
        <v>4</v>
      </c>
      <c r="E31" s="6"/>
      <c r="F31" s="7">
        <f t="shared" si="4"/>
        <v>0</v>
      </c>
      <c r="G31" s="6"/>
      <c r="H31" s="7">
        <f t="shared" si="5"/>
        <v>0</v>
      </c>
    </row>
    <row r="32" spans="1:8" x14ac:dyDescent="0.25">
      <c r="A32" s="1">
        <v>9</v>
      </c>
      <c r="B32" s="19" t="s">
        <v>50</v>
      </c>
      <c r="C32" s="1" t="s">
        <v>13</v>
      </c>
      <c r="D32" s="17">
        <v>27</v>
      </c>
      <c r="E32" s="6"/>
      <c r="F32" s="7">
        <f t="shared" si="4"/>
        <v>0</v>
      </c>
      <c r="G32" s="6"/>
      <c r="H32" s="7">
        <f t="shared" si="5"/>
        <v>0</v>
      </c>
    </row>
    <row r="33" spans="1:8" ht="22.5" x14ac:dyDescent="0.25">
      <c r="A33" s="1">
        <v>10</v>
      </c>
      <c r="B33" s="19" t="s">
        <v>156</v>
      </c>
      <c r="C33" s="1" t="s">
        <v>13</v>
      </c>
      <c r="D33" s="17">
        <v>1</v>
      </c>
      <c r="E33" s="6"/>
      <c r="F33" s="7">
        <f t="shared" si="4"/>
        <v>0</v>
      </c>
      <c r="G33" s="6"/>
      <c r="H33" s="7">
        <f t="shared" si="5"/>
        <v>0</v>
      </c>
    </row>
    <row r="34" spans="1:8" ht="22.5" x14ac:dyDescent="0.25">
      <c r="A34" s="1">
        <v>11</v>
      </c>
      <c r="B34" s="19" t="s">
        <v>87</v>
      </c>
      <c r="C34" s="1" t="s">
        <v>13</v>
      </c>
      <c r="D34" s="17">
        <v>1</v>
      </c>
      <c r="E34" s="6"/>
      <c r="F34" s="7">
        <f t="shared" si="4"/>
        <v>0</v>
      </c>
      <c r="G34" s="6"/>
      <c r="H34" s="7">
        <f t="shared" si="5"/>
        <v>0</v>
      </c>
    </row>
    <row r="35" spans="1:8" ht="22.5" x14ac:dyDescent="0.25">
      <c r="A35" s="1">
        <v>12</v>
      </c>
      <c r="B35" s="19" t="s">
        <v>52</v>
      </c>
      <c r="C35" s="1" t="s">
        <v>13</v>
      </c>
      <c r="D35" s="17">
        <v>3</v>
      </c>
      <c r="E35" s="6"/>
      <c r="F35" s="7">
        <f t="shared" si="4"/>
        <v>0</v>
      </c>
      <c r="G35" s="6"/>
      <c r="H35" s="7">
        <f t="shared" si="5"/>
        <v>0</v>
      </c>
    </row>
    <row r="36" spans="1:8" ht="22.5" x14ac:dyDescent="0.25">
      <c r="A36" s="1">
        <v>13</v>
      </c>
      <c r="B36" s="19" t="s">
        <v>53</v>
      </c>
      <c r="C36" s="1" t="s">
        <v>13</v>
      </c>
      <c r="D36" s="17">
        <v>1</v>
      </c>
      <c r="E36" s="6"/>
      <c r="F36" s="7">
        <f t="shared" si="4"/>
        <v>0</v>
      </c>
      <c r="G36" s="6"/>
      <c r="H36" s="7">
        <f t="shared" si="5"/>
        <v>0</v>
      </c>
    </row>
    <row r="37" spans="1:8" x14ac:dyDescent="0.25">
      <c r="A37" s="1">
        <v>14</v>
      </c>
      <c r="B37" s="19" t="s">
        <v>17</v>
      </c>
      <c r="C37" s="1" t="s">
        <v>18</v>
      </c>
      <c r="D37" s="17">
        <v>700</v>
      </c>
      <c r="E37" s="6"/>
      <c r="F37" s="7">
        <f t="shared" si="4"/>
        <v>0</v>
      </c>
      <c r="G37" s="6"/>
      <c r="H37" s="7">
        <f t="shared" si="5"/>
        <v>0</v>
      </c>
    </row>
    <row r="38" spans="1:8" x14ac:dyDescent="0.25">
      <c r="A38" s="1">
        <v>15</v>
      </c>
      <c r="B38" s="19" t="s">
        <v>19</v>
      </c>
      <c r="C38" s="1" t="s">
        <v>18</v>
      </c>
      <c r="D38" s="17">
        <v>350</v>
      </c>
      <c r="E38" s="6"/>
      <c r="F38" s="7">
        <f t="shared" si="4"/>
        <v>0</v>
      </c>
      <c r="G38" s="6"/>
      <c r="H38" s="7">
        <f t="shared" si="5"/>
        <v>0</v>
      </c>
    </row>
    <row r="39" spans="1:8" x14ac:dyDescent="0.25">
      <c r="A39" s="1">
        <v>16</v>
      </c>
      <c r="B39" s="19" t="s">
        <v>20</v>
      </c>
      <c r="C39" s="1" t="s">
        <v>15</v>
      </c>
      <c r="D39" s="17">
        <v>1</v>
      </c>
      <c r="E39" s="6"/>
      <c r="F39" s="7">
        <f t="shared" si="4"/>
        <v>0</v>
      </c>
      <c r="G39" s="6"/>
      <c r="H39" s="7">
        <f t="shared" si="5"/>
        <v>0</v>
      </c>
    </row>
    <row r="40" spans="1:8" x14ac:dyDescent="0.25">
      <c r="A40" s="1">
        <v>17</v>
      </c>
      <c r="B40" s="18" t="s">
        <v>23</v>
      </c>
      <c r="C40" s="4" t="s">
        <v>15</v>
      </c>
      <c r="D40" s="5">
        <v>1</v>
      </c>
      <c r="E40" s="6"/>
      <c r="F40" s="7">
        <f t="shared" si="4"/>
        <v>0</v>
      </c>
      <c r="G40" s="6"/>
      <c r="H40" s="7">
        <f t="shared" si="5"/>
        <v>0</v>
      </c>
    </row>
    <row r="41" spans="1:8" x14ac:dyDescent="0.25">
      <c r="A41" s="1">
        <v>18</v>
      </c>
      <c r="B41" s="19" t="s">
        <v>21</v>
      </c>
      <c r="C41" s="1" t="s">
        <v>15</v>
      </c>
      <c r="D41" s="17">
        <v>1</v>
      </c>
      <c r="E41" s="6"/>
      <c r="F41" s="7">
        <f t="shared" si="4"/>
        <v>0</v>
      </c>
      <c r="G41" s="6"/>
      <c r="H41" s="7">
        <f t="shared" si="5"/>
        <v>0</v>
      </c>
    </row>
    <row r="42" spans="1:8" x14ac:dyDescent="0.25">
      <c r="A42" s="1">
        <v>19</v>
      </c>
      <c r="B42" s="19" t="s">
        <v>35</v>
      </c>
      <c r="C42" s="1" t="s">
        <v>15</v>
      </c>
      <c r="D42" s="17">
        <v>1</v>
      </c>
      <c r="E42" s="6"/>
      <c r="F42" s="7">
        <f t="shared" si="4"/>
        <v>0</v>
      </c>
      <c r="G42" s="6"/>
      <c r="H42" s="7">
        <f t="shared" si="5"/>
        <v>0</v>
      </c>
    </row>
    <row r="43" spans="1:8" x14ac:dyDescent="0.25">
      <c r="A43" s="1">
        <v>20</v>
      </c>
      <c r="B43" s="19" t="s">
        <v>14</v>
      </c>
      <c r="C43" s="1" t="s">
        <v>15</v>
      </c>
      <c r="D43" s="17">
        <v>1</v>
      </c>
      <c r="E43" s="6"/>
      <c r="F43" s="7">
        <f t="shared" si="4"/>
        <v>0</v>
      </c>
      <c r="G43" s="6"/>
      <c r="H43" s="7">
        <f t="shared" si="5"/>
        <v>0</v>
      </c>
    </row>
    <row r="44" spans="1:8" s="24" customFormat="1" ht="12" x14ac:dyDescent="0.2">
      <c r="A44" s="22"/>
      <c r="B44" s="20" t="s">
        <v>31</v>
      </c>
      <c r="C44" s="22"/>
      <c r="D44" s="22"/>
      <c r="E44" s="22"/>
      <c r="F44" s="23">
        <f>SUM(F24:F43)</f>
        <v>0</v>
      </c>
      <c r="G44" s="22"/>
      <c r="H44" s="7">
        <f>SUM(H24:H43)</f>
        <v>0</v>
      </c>
    </row>
    <row r="45" spans="1:8" ht="19.5" x14ac:dyDescent="0.25">
      <c r="A45" s="34" t="s">
        <v>157</v>
      </c>
      <c r="B45" s="35"/>
      <c r="C45" s="35"/>
      <c r="D45" s="35"/>
      <c r="E45" s="35"/>
      <c r="F45" s="35"/>
      <c r="G45" s="35"/>
      <c r="H45" s="36"/>
    </row>
    <row r="46" spans="1:8" ht="22.5" x14ac:dyDescent="0.25">
      <c r="A46" s="8" t="s">
        <v>5</v>
      </c>
      <c r="B46" s="9" t="s">
        <v>6</v>
      </c>
      <c r="C46" s="8" t="s">
        <v>7</v>
      </c>
      <c r="D46" s="8" t="s">
        <v>8</v>
      </c>
      <c r="E46" s="10" t="s">
        <v>9</v>
      </c>
      <c r="F46" s="10" t="s">
        <v>10</v>
      </c>
      <c r="G46" s="10" t="s">
        <v>11</v>
      </c>
      <c r="H46" s="10" t="s">
        <v>12</v>
      </c>
    </row>
    <row r="47" spans="1:8" ht="67.5" x14ac:dyDescent="0.25">
      <c r="A47" s="1">
        <v>1</v>
      </c>
      <c r="B47" s="19" t="s">
        <v>158</v>
      </c>
      <c r="C47" s="1" t="s">
        <v>13</v>
      </c>
      <c r="D47" s="17">
        <v>1</v>
      </c>
      <c r="E47" s="6"/>
      <c r="F47" s="7">
        <f t="shared" ref="F47:F55" si="8">D47*E47</f>
        <v>0</v>
      </c>
      <c r="G47" s="6"/>
      <c r="H47" s="7">
        <f t="shared" ref="H47:H55" si="9">D47*G47</f>
        <v>0</v>
      </c>
    </row>
    <row r="48" spans="1:8" ht="22.5" x14ac:dyDescent="0.25">
      <c r="A48" s="1">
        <v>2</v>
      </c>
      <c r="B48" s="19" t="s">
        <v>159</v>
      </c>
      <c r="C48" s="1" t="s">
        <v>13</v>
      </c>
      <c r="D48" s="17">
        <v>1</v>
      </c>
      <c r="E48" s="6"/>
      <c r="F48" s="7">
        <f t="shared" si="8"/>
        <v>0</v>
      </c>
      <c r="G48" s="6"/>
      <c r="H48" s="7">
        <f t="shared" si="9"/>
        <v>0</v>
      </c>
    </row>
    <row r="49" spans="1:8" ht="45" x14ac:dyDescent="0.25">
      <c r="A49" s="1">
        <v>3</v>
      </c>
      <c r="B49" s="19" t="s">
        <v>160</v>
      </c>
      <c r="C49" s="1" t="s">
        <v>13</v>
      </c>
      <c r="D49" s="17">
        <v>2</v>
      </c>
      <c r="E49" s="6"/>
      <c r="F49" s="7">
        <f t="shared" si="8"/>
        <v>0</v>
      </c>
      <c r="G49" s="6"/>
      <c r="H49" s="7">
        <f t="shared" si="9"/>
        <v>0</v>
      </c>
    </row>
    <row r="50" spans="1:8" x14ac:dyDescent="0.25">
      <c r="A50" s="1">
        <v>4</v>
      </c>
      <c r="B50" s="19" t="s">
        <v>17</v>
      </c>
      <c r="C50" s="1" t="s">
        <v>18</v>
      </c>
      <c r="D50" s="17">
        <v>60</v>
      </c>
      <c r="E50" s="6"/>
      <c r="F50" s="7">
        <f t="shared" si="8"/>
        <v>0</v>
      </c>
      <c r="G50" s="6"/>
      <c r="H50" s="7">
        <f t="shared" si="9"/>
        <v>0</v>
      </c>
    </row>
    <row r="51" spans="1:8" x14ac:dyDescent="0.25">
      <c r="A51" s="1">
        <v>5</v>
      </c>
      <c r="B51" s="19" t="s">
        <v>19</v>
      </c>
      <c r="C51" s="1" t="s">
        <v>18</v>
      </c>
      <c r="D51" s="17">
        <v>50</v>
      </c>
      <c r="E51" s="6"/>
      <c r="F51" s="7">
        <f t="shared" si="8"/>
        <v>0</v>
      </c>
      <c r="G51" s="6"/>
      <c r="H51" s="7">
        <f t="shared" si="9"/>
        <v>0</v>
      </c>
    </row>
    <row r="52" spans="1:8" x14ac:dyDescent="0.25">
      <c r="A52" s="1">
        <v>6</v>
      </c>
      <c r="B52" s="19" t="s">
        <v>20</v>
      </c>
      <c r="C52" s="1" t="s">
        <v>15</v>
      </c>
      <c r="D52" s="17">
        <v>1</v>
      </c>
      <c r="E52" s="6"/>
      <c r="F52" s="7">
        <f t="shared" si="8"/>
        <v>0</v>
      </c>
      <c r="G52" s="6"/>
      <c r="H52" s="7">
        <f t="shared" si="9"/>
        <v>0</v>
      </c>
    </row>
    <row r="53" spans="1:8" ht="22.5" x14ac:dyDescent="0.25">
      <c r="A53" s="1">
        <v>7</v>
      </c>
      <c r="B53" s="19" t="s">
        <v>24</v>
      </c>
      <c r="C53" s="1" t="s">
        <v>15</v>
      </c>
      <c r="D53" s="17">
        <v>1</v>
      </c>
      <c r="E53" s="6"/>
      <c r="F53" s="7">
        <f t="shared" si="8"/>
        <v>0</v>
      </c>
      <c r="G53" s="6"/>
      <c r="H53" s="7">
        <f t="shared" si="9"/>
        <v>0</v>
      </c>
    </row>
    <row r="54" spans="1:8" x14ac:dyDescent="0.25">
      <c r="A54" s="1">
        <v>8</v>
      </c>
      <c r="B54" s="19" t="s">
        <v>35</v>
      </c>
      <c r="C54" s="1" t="s">
        <v>15</v>
      </c>
      <c r="D54" s="17">
        <v>1</v>
      </c>
      <c r="E54" s="6"/>
      <c r="F54" s="7">
        <f t="shared" si="8"/>
        <v>0</v>
      </c>
      <c r="G54" s="6"/>
      <c r="H54" s="7">
        <f t="shared" si="9"/>
        <v>0</v>
      </c>
    </row>
    <row r="55" spans="1:8" x14ac:dyDescent="0.25">
      <c r="A55" s="1">
        <v>9</v>
      </c>
      <c r="B55" s="19" t="s">
        <v>14</v>
      </c>
      <c r="C55" s="1" t="s">
        <v>15</v>
      </c>
      <c r="D55" s="17">
        <v>1</v>
      </c>
      <c r="E55" s="6"/>
      <c r="F55" s="7">
        <f t="shared" si="8"/>
        <v>0</v>
      </c>
      <c r="G55" s="6"/>
      <c r="H55" s="7">
        <f t="shared" si="9"/>
        <v>0</v>
      </c>
    </row>
    <row r="56" spans="1:8" s="24" customFormat="1" ht="12" x14ac:dyDescent="0.2">
      <c r="A56" s="22"/>
      <c r="B56" s="20" t="s">
        <v>31</v>
      </c>
      <c r="C56" s="22"/>
      <c r="D56" s="22"/>
      <c r="E56" s="22"/>
      <c r="F56" s="23">
        <f>SUM(F47:F55)</f>
        <v>0</v>
      </c>
      <c r="G56" s="22"/>
      <c r="H56" s="23">
        <f>SUM(H47:H55)</f>
        <v>0</v>
      </c>
    </row>
    <row r="57" spans="1:8" ht="19.5" x14ac:dyDescent="0.25">
      <c r="A57" s="34" t="s">
        <v>22</v>
      </c>
      <c r="B57" s="35"/>
      <c r="C57" s="35"/>
      <c r="D57" s="35"/>
      <c r="E57" s="35"/>
      <c r="F57" s="35"/>
      <c r="G57" s="35"/>
      <c r="H57" s="36"/>
    </row>
    <row r="58" spans="1:8" ht="22.5" x14ac:dyDescent="0.25">
      <c r="A58" s="8" t="s">
        <v>5</v>
      </c>
      <c r="B58" s="9" t="s">
        <v>6</v>
      </c>
      <c r="C58" s="8" t="s">
        <v>7</v>
      </c>
      <c r="D58" s="8" t="s">
        <v>8</v>
      </c>
      <c r="E58" s="10" t="s">
        <v>9</v>
      </c>
      <c r="F58" s="10" t="s">
        <v>10</v>
      </c>
      <c r="G58" s="10" t="s">
        <v>11</v>
      </c>
      <c r="H58" s="10" t="s">
        <v>12</v>
      </c>
    </row>
    <row r="59" spans="1:8" x14ac:dyDescent="0.25">
      <c r="A59" s="1"/>
      <c r="B59" s="16" t="s">
        <v>161</v>
      </c>
      <c r="C59" s="1"/>
      <c r="D59" s="17"/>
      <c r="E59" s="6"/>
      <c r="F59" s="7"/>
      <c r="G59" s="6"/>
      <c r="H59" s="7"/>
    </row>
    <row r="60" spans="1:8" ht="56.25" x14ac:dyDescent="0.25">
      <c r="A60" s="1">
        <v>1</v>
      </c>
      <c r="B60" s="19" t="s">
        <v>69</v>
      </c>
      <c r="C60" s="1" t="s">
        <v>13</v>
      </c>
      <c r="D60" s="17">
        <v>3</v>
      </c>
      <c r="E60" s="6"/>
      <c r="F60" s="7">
        <f t="shared" ref="F60:F69" si="10">D60*E60</f>
        <v>0</v>
      </c>
      <c r="G60" s="6"/>
      <c r="H60" s="7">
        <f t="shared" ref="H60:H69" si="11">D60*G60</f>
        <v>0</v>
      </c>
    </row>
    <row r="61" spans="1:8" ht="22.5" x14ac:dyDescent="0.25">
      <c r="A61" s="1">
        <v>2</v>
      </c>
      <c r="B61" s="19" t="s">
        <v>37</v>
      </c>
      <c r="C61" s="1" t="s">
        <v>13</v>
      </c>
      <c r="D61" s="17">
        <v>2</v>
      </c>
      <c r="E61" s="6"/>
      <c r="F61" s="7">
        <f t="shared" si="10"/>
        <v>0</v>
      </c>
      <c r="G61" s="6"/>
      <c r="H61" s="7">
        <f t="shared" si="11"/>
        <v>0</v>
      </c>
    </row>
    <row r="62" spans="1:8" x14ac:dyDescent="0.25">
      <c r="A62" s="1">
        <v>3</v>
      </c>
      <c r="B62" s="19" t="s">
        <v>38</v>
      </c>
      <c r="C62" s="1" t="s">
        <v>13</v>
      </c>
      <c r="D62" s="17">
        <v>3</v>
      </c>
      <c r="E62" s="6"/>
      <c r="F62" s="7">
        <f t="shared" si="10"/>
        <v>0</v>
      </c>
      <c r="G62" s="6"/>
      <c r="H62" s="7">
        <f t="shared" si="11"/>
        <v>0</v>
      </c>
    </row>
    <row r="63" spans="1:8" x14ac:dyDescent="0.25">
      <c r="A63" s="1">
        <v>4</v>
      </c>
      <c r="B63" s="19" t="s">
        <v>162</v>
      </c>
      <c r="C63" s="1" t="s">
        <v>13</v>
      </c>
      <c r="D63" s="17">
        <v>20</v>
      </c>
      <c r="E63" s="6"/>
      <c r="F63" s="7">
        <f t="shared" ref="F63:F64" si="12">D63*E63</f>
        <v>0</v>
      </c>
      <c r="G63" s="6"/>
      <c r="H63" s="7">
        <f t="shared" ref="H63:H64" si="13">D63*G63</f>
        <v>0</v>
      </c>
    </row>
    <row r="64" spans="1:8" x14ac:dyDescent="0.25">
      <c r="A64" s="1">
        <v>5</v>
      </c>
      <c r="B64" s="19" t="s">
        <v>19</v>
      </c>
      <c r="C64" s="1" t="s">
        <v>18</v>
      </c>
      <c r="D64" s="17">
        <v>60</v>
      </c>
      <c r="E64" s="6"/>
      <c r="F64" s="7">
        <f t="shared" si="12"/>
        <v>0</v>
      </c>
      <c r="G64" s="6"/>
      <c r="H64" s="7">
        <f t="shared" si="13"/>
        <v>0</v>
      </c>
    </row>
    <row r="65" spans="1:8" x14ac:dyDescent="0.25">
      <c r="A65" s="1">
        <v>6</v>
      </c>
      <c r="B65" s="19" t="s">
        <v>17</v>
      </c>
      <c r="C65" s="1" t="s">
        <v>18</v>
      </c>
      <c r="D65" s="17">
        <v>160</v>
      </c>
      <c r="E65" s="6"/>
      <c r="F65" s="7">
        <f t="shared" si="10"/>
        <v>0</v>
      </c>
      <c r="G65" s="6"/>
      <c r="H65" s="7">
        <f t="shared" si="11"/>
        <v>0</v>
      </c>
    </row>
    <row r="66" spans="1:8" x14ac:dyDescent="0.25">
      <c r="A66" s="1">
        <v>7</v>
      </c>
      <c r="B66" s="19" t="s">
        <v>39</v>
      </c>
      <c r="C66" s="1" t="s">
        <v>15</v>
      </c>
      <c r="D66" s="17">
        <v>1</v>
      </c>
      <c r="E66" s="6"/>
      <c r="F66" s="7">
        <f t="shared" si="10"/>
        <v>0</v>
      </c>
      <c r="G66" s="6"/>
      <c r="H66" s="7">
        <f t="shared" si="11"/>
        <v>0</v>
      </c>
    </row>
    <row r="67" spans="1:8" ht="22.5" x14ac:dyDescent="0.25">
      <c r="A67" s="1">
        <v>8</v>
      </c>
      <c r="B67" s="19" t="s">
        <v>24</v>
      </c>
      <c r="C67" s="1" t="s">
        <v>15</v>
      </c>
      <c r="D67" s="17">
        <v>1</v>
      </c>
      <c r="E67" s="6"/>
      <c r="F67" s="7">
        <f t="shared" si="10"/>
        <v>0</v>
      </c>
      <c r="G67" s="6"/>
      <c r="H67" s="7">
        <f t="shared" si="11"/>
        <v>0</v>
      </c>
    </row>
    <row r="68" spans="1:8" x14ac:dyDescent="0.25">
      <c r="A68" s="1">
        <v>9</v>
      </c>
      <c r="B68" s="19" t="s">
        <v>35</v>
      </c>
      <c r="C68" s="1" t="s">
        <v>15</v>
      </c>
      <c r="D68" s="17">
        <v>1</v>
      </c>
      <c r="E68" s="6"/>
      <c r="F68" s="7">
        <f t="shared" si="10"/>
        <v>0</v>
      </c>
      <c r="G68" s="6"/>
      <c r="H68" s="7">
        <f t="shared" si="11"/>
        <v>0</v>
      </c>
    </row>
    <row r="69" spans="1:8" x14ac:dyDescent="0.25">
      <c r="A69" s="1">
        <v>10</v>
      </c>
      <c r="B69" s="19" t="s">
        <v>14</v>
      </c>
      <c r="C69" s="1" t="s">
        <v>15</v>
      </c>
      <c r="D69" s="17">
        <v>1</v>
      </c>
      <c r="E69" s="6"/>
      <c r="F69" s="7">
        <f t="shared" si="10"/>
        <v>0</v>
      </c>
      <c r="G69" s="6"/>
      <c r="H69" s="7">
        <f t="shared" si="11"/>
        <v>0</v>
      </c>
    </row>
    <row r="70" spans="1:8" s="24" customFormat="1" ht="12" x14ac:dyDescent="0.2">
      <c r="A70" s="22"/>
      <c r="B70" s="20" t="s">
        <v>31</v>
      </c>
      <c r="C70" s="22"/>
      <c r="D70" s="22"/>
      <c r="E70" s="22"/>
      <c r="F70" s="23">
        <f>SUM(F59:F69)</f>
        <v>0</v>
      </c>
      <c r="G70" s="22"/>
      <c r="H70" s="23">
        <f>SUM(H59:H69)</f>
        <v>0</v>
      </c>
    </row>
    <row r="71" spans="1:8" x14ac:dyDescent="0.25">
      <c r="A71" s="11"/>
      <c r="B71" s="12"/>
      <c r="C71" s="11"/>
      <c r="D71" s="13"/>
      <c r="E71" s="14"/>
      <c r="F71" s="15"/>
      <c r="G71" s="14"/>
      <c r="H71" s="15"/>
    </row>
    <row r="72" spans="1:8" x14ac:dyDescent="0.25">
      <c r="B72" s="2" t="s">
        <v>1</v>
      </c>
      <c r="E72" s="21">
        <f>F21+F44+F56+F70</f>
        <v>0</v>
      </c>
    </row>
    <row r="73" spans="1:8" x14ac:dyDescent="0.25">
      <c r="B73" s="2" t="s">
        <v>2</v>
      </c>
      <c r="E73" s="21">
        <f>H21+H44+H56+H70</f>
        <v>0</v>
      </c>
    </row>
    <row r="74" spans="1:8" x14ac:dyDescent="0.25">
      <c r="B74" s="3" t="s">
        <v>3</v>
      </c>
      <c r="E74" s="21">
        <f>SUM(E72:E73)</f>
        <v>0</v>
      </c>
    </row>
    <row r="75" spans="1:8" x14ac:dyDescent="0.25">
      <c r="B75" s="3" t="s">
        <v>4</v>
      </c>
      <c r="E75">
        <f>1.21*E74</f>
        <v>0</v>
      </c>
    </row>
  </sheetData>
  <mergeCells count="5">
    <mergeCell ref="A1:H1"/>
    <mergeCell ref="A2:H2"/>
    <mergeCell ref="A22:H22"/>
    <mergeCell ref="A45:H45"/>
    <mergeCell ref="A57:H57"/>
  </mergeCells>
  <dataValidations count="1">
    <dataValidation type="list" allowBlank="1" showInputMessage="1" showErrorMessage="1" sqref="C71 C4:C20 C47:C55 C24:C43 C59:C69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="80" zoomScaleNormal="8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8.140625" bestFit="1" customWidth="1"/>
    <col min="5" max="8" width="10.7109375" customWidth="1"/>
  </cols>
  <sheetData>
    <row r="1" spans="1:8" ht="18.75" x14ac:dyDescent="0.3">
      <c r="A1" s="37" t="s">
        <v>119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ht="45" x14ac:dyDescent="0.25">
      <c r="A4" s="1">
        <v>1</v>
      </c>
      <c r="B4" s="25" t="s">
        <v>163</v>
      </c>
      <c r="C4" s="1" t="s">
        <v>13</v>
      </c>
      <c r="D4" s="17">
        <v>1</v>
      </c>
      <c r="E4" s="10"/>
      <c r="F4" s="7">
        <f>D4*E4</f>
        <v>0</v>
      </c>
      <c r="G4" s="10"/>
      <c r="H4" s="7">
        <f>D4*G4</f>
        <v>0</v>
      </c>
    </row>
    <row r="5" spans="1:8" ht="45" x14ac:dyDescent="0.25">
      <c r="A5" s="1">
        <v>2</v>
      </c>
      <c r="B5" s="25" t="s">
        <v>164</v>
      </c>
      <c r="C5" s="1" t="s">
        <v>13</v>
      </c>
      <c r="D5" s="17">
        <v>3</v>
      </c>
      <c r="E5" s="10"/>
      <c r="F5" s="7">
        <f t="shared" ref="F5:F13" si="0">D5*E5</f>
        <v>0</v>
      </c>
      <c r="G5" s="10"/>
      <c r="H5" s="7">
        <f t="shared" ref="H5:H13" si="1">D5*G5</f>
        <v>0</v>
      </c>
    </row>
    <row r="6" spans="1:8" ht="33.75" x14ac:dyDescent="0.25">
      <c r="A6" s="1">
        <v>3</v>
      </c>
      <c r="B6" s="25" t="s">
        <v>165</v>
      </c>
      <c r="C6" s="1" t="s">
        <v>13</v>
      </c>
      <c r="D6" s="17">
        <v>2</v>
      </c>
      <c r="E6" s="10"/>
      <c r="F6" s="7">
        <f t="shared" si="0"/>
        <v>0</v>
      </c>
      <c r="G6" s="10"/>
      <c r="H6" s="7">
        <f t="shared" si="1"/>
        <v>0</v>
      </c>
    </row>
    <row r="7" spans="1:8" ht="33.75" x14ac:dyDescent="0.25">
      <c r="A7" s="1">
        <v>4</v>
      </c>
      <c r="B7" s="25" t="s">
        <v>166</v>
      </c>
      <c r="C7" s="1" t="s">
        <v>13</v>
      </c>
      <c r="D7" s="17">
        <v>4</v>
      </c>
      <c r="E7" s="10"/>
      <c r="F7" s="7">
        <f t="shared" si="0"/>
        <v>0</v>
      </c>
      <c r="G7" s="10"/>
      <c r="H7" s="7">
        <f t="shared" si="1"/>
        <v>0</v>
      </c>
    </row>
    <row r="8" spans="1:8" ht="33.75" x14ac:dyDescent="0.25">
      <c r="A8" s="1">
        <v>5</v>
      </c>
      <c r="B8" s="25" t="s">
        <v>167</v>
      </c>
      <c r="C8" s="1" t="s">
        <v>13</v>
      </c>
      <c r="D8" s="17">
        <v>1</v>
      </c>
      <c r="E8" s="10"/>
      <c r="F8" s="7">
        <f t="shared" si="0"/>
        <v>0</v>
      </c>
      <c r="G8" s="10"/>
      <c r="H8" s="7">
        <f t="shared" si="1"/>
        <v>0</v>
      </c>
    </row>
    <row r="9" spans="1:8" ht="33.75" x14ac:dyDescent="0.25">
      <c r="A9" s="1">
        <v>6</v>
      </c>
      <c r="B9" s="25" t="s">
        <v>168</v>
      </c>
      <c r="C9" s="1" t="s">
        <v>13</v>
      </c>
      <c r="D9" s="17">
        <v>1</v>
      </c>
      <c r="E9" s="10"/>
      <c r="F9" s="7">
        <f t="shared" si="0"/>
        <v>0</v>
      </c>
      <c r="G9" s="10"/>
      <c r="H9" s="7">
        <f t="shared" si="1"/>
        <v>0</v>
      </c>
    </row>
    <row r="10" spans="1:8" ht="22.5" x14ac:dyDescent="0.25">
      <c r="A10" s="1">
        <v>7</v>
      </c>
      <c r="B10" s="25" t="s">
        <v>169</v>
      </c>
      <c r="C10" s="1" t="s">
        <v>13</v>
      </c>
      <c r="D10" s="17">
        <v>5</v>
      </c>
      <c r="E10" s="10"/>
      <c r="F10" s="7">
        <f t="shared" si="0"/>
        <v>0</v>
      </c>
      <c r="G10" s="10"/>
      <c r="H10" s="7">
        <f t="shared" si="1"/>
        <v>0</v>
      </c>
    </row>
    <row r="11" spans="1:8" ht="22.5" x14ac:dyDescent="0.25">
      <c r="A11" s="1">
        <v>8</v>
      </c>
      <c r="B11" s="25" t="s">
        <v>170</v>
      </c>
      <c r="C11" s="1" t="s">
        <v>13</v>
      </c>
      <c r="D11" s="17">
        <v>2</v>
      </c>
      <c r="E11" s="10"/>
      <c r="F11" s="7">
        <f t="shared" si="0"/>
        <v>0</v>
      </c>
      <c r="G11" s="10"/>
      <c r="H11" s="7">
        <f t="shared" si="1"/>
        <v>0</v>
      </c>
    </row>
    <row r="12" spans="1:8" ht="22.5" x14ac:dyDescent="0.25">
      <c r="A12" s="1">
        <v>9</v>
      </c>
      <c r="B12" s="25" t="s">
        <v>171</v>
      </c>
      <c r="C12" s="1" t="s">
        <v>13</v>
      </c>
      <c r="D12" s="17">
        <v>4</v>
      </c>
      <c r="E12" s="10"/>
      <c r="F12" s="7">
        <f t="shared" si="0"/>
        <v>0</v>
      </c>
      <c r="G12" s="10"/>
      <c r="H12" s="7">
        <f t="shared" si="1"/>
        <v>0</v>
      </c>
    </row>
    <row r="13" spans="1:8" x14ac:dyDescent="0.25">
      <c r="A13" s="1">
        <v>10</v>
      </c>
      <c r="B13" s="19" t="s">
        <v>14</v>
      </c>
      <c r="C13" s="1" t="s">
        <v>15</v>
      </c>
      <c r="D13" s="17">
        <v>1</v>
      </c>
      <c r="E13" s="10"/>
      <c r="F13" s="7">
        <f t="shared" si="0"/>
        <v>0</v>
      </c>
      <c r="G13" s="10"/>
      <c r="H13" s="7">
        <f t="shared" si="1"/>
        <v>0</v>
      </c>
    </row>
    <row r="14" spans="1:8" s="24" customFormat="1" ht="12" x14ac:dyDescent="0.2">
      <c r="A14" s="22"/>
      <c r="B14" s="20" t="s">
        <v>31</v>
      </c>
      <c r="C14" s="22"/>
      <c r="D14" s="22"/>
      <c r="E14" s="22"/>
      <c r="F14" s="23">
        <f>SUM(F4:F13)</f>
        <v>0</v>
      </c>
      <c r="G14" s="22"/>
      <c r="H14" s="23">
        <f>SUM(H4:H13)</f>
        <v>0</v>
      </c>
    </row>
    <row r="15" spans="1:8" ht="19.5" x14ac:dyDescent="0.25">
      <c r="A15" s="34" t="s">
        <v>16</v>
      </c>
      <c r="B15" s="35"/>
      <c r="C15" s="35"/>
      <c r="D15" s="35"/>
      <c r="E15" s="35"/>
      <c r="F15" s="35"/>
      <c r="G15" s="35"/>
      <c r="H15" s="36"/>
    </row>
    <row r="16" spans="1:8" ht="22.5" x14ac:dyDescent="0.25">
      <c r="A16" s="8" t="s">
        <v>5</v>
      </c>
      <c r="B16" s="9" t="s">
        <v>6</v>
      </c>
      <c r="C16" s="8" t="s">
        <v>7</v>
      </c>
      <c r="D16" s="8" t="s">
        <v>8</v>
      </c>
      <c r="E16" s="10" t="s">
        <v>9</v>
      </c>
      <c r="F16" s="10" t="s">
        <v>10</v>
      </c>
      <c r="G16" s="10" t="s">
        <v>11</v>
      </c>
      <c r="H16" s="10" t="s">
        <v>12</v>
      </c>
    </row>
    <row r="17" spans="1:8" x14ac:dyDescent="0.25">
      <c r="A17" s="1">
        <v>1</v>
      </c>
      <c r="B17" s="19" t="s">
        <v>152</v>
      </c>
      <c r="C17" s="1" t="s">
        <v>13</v>
      </c>
      <c r="D17" s="17">
        <v>1</v>
      </c>
      <c r="E17" s="6"/>
      <c r="F17" s="7">
        <f>D17*E17</f>
        <v>0</v>
      </c>
      <c r="G17" s="6"/>
      <c r="H17" s="7">
        <f>D17*G17</f>
        <v>0</v>
      </c>
    </row>
    <row r="18" spans="1:8" ht="22.5" x14ac:dyDescent="0.25">
      <c r="A18" s="1">
        <v>2</v>
      </c>
      <c r="B18" s="19" t="s">
        <v>46</v>
      </c>
      <c r="C18" s="1" t="s">
        <v>13</v>
      </c>
      <c r="D18" s="17">
        <v>1</v>
      </c>
      <c r="E18" s="6"/>
      <c r="F18" s="7">
        <f t="shared" ref="F18:F33" si="2">D18*E18</f>
        <v>0</v>
      </c>
      <c r="G18" s="6"/>
      <c r="H18" s="7">
        <f t="shared" ref="H18:H33" si="3">D18*G18</f>
        <v>0</v>
      </c>
    </row>
    <row r="19" spans="1:8" x14ac:dyDescent="0.25">
      <c r="A19" s="1">
        <v>3</v>
      </c>
      <c r="B19" s="19" t="s">
        <v>32</v>
      </c>
      <c r="C19" s="1" t="s">
        <v>13</v>
      </c>
      <c r="D19" s="17">
        <v>1</v>
      </c>
      <c r="E19" s="6"/>
      <c r="F19" s="7">
        <f t="shared" si="2"/>
        <v>0</v>
      </c>
      <c r="G19" s="6"/>
      <c r="H19" s="7">
        <f t="shared" si="3"/>
        <v>0</v>
      </c>
    </row>
    <row r="20" spans="1:8" x14ac:dyDescent="0.25">
      <c r="A20" s="1">
        <v>4</v>
      </c>
      <c r="B20" s="16" t="s">
        <v>85</v>
      </c>
      <c r="C20" s="1" t="s">
        <v>13</v>
      </c>
      <c r="D20" s="17">
        <v>1</v>
      </c>
      <c r="E20" s="6"/>
      <c r="F20" s="7">
        <f t="shared" si="2"/>
        <v>0</v>
      </c>
      <c r="G20" s="6"/>
      <c r="H20" s="7">
        <f t="shared" si="3"/>
        <v>0</v>
      </c>
    </row>
    <row r="21" spans="1:8" x14ac:dyDescent="0.25">
      <c r="A21" s="1">
        <v>5</v>
      </c>
      <c r="B21" s="16" t="s">
        <v>172</v>
      </c>
      <c r="C21" s="1" t="s">
        <v>13</v>
      </c>
      <c r="D21" s="17">
        <v>2</v>
      </c>
      <c r="E21" s="6"/>
      <c r="F21" s="7">
        <f t="shared" si="2"/>
        <v>0</v>
      </c>
      <c r="G21" s="6"/>
      <c r="H21" s="7">
        <f t="shared" si="3"/>
        <v>0</v>
      </c>
    </row>
    <row r="22" spans="1:8" ht="22.5" x14ac:dyDescent="0.25">
      <c r="A22" s="1">
        <v>6</v>
      </c>
      <c r="B22" s="19" t="s">
        <v>154</v>
      </c>
      <c r="C22" s="1" t="s">
        <v>13</v>
      </c>
      <c r="D22" s="17">
        <v>3</v>
      </c>
      <c r="E22" s="6"/>
      <c r="F22" s="7">
        <f t="shared" si="2"/>
        <v>0</v>
      </c>
      <c r="G22" s="6"/>
      <c r="H22" s="7">
        <f t="shared" si="3"/>
        <v>0</v>
      </c>
    </row>
    <row r="23" spans="1:8" ht="33.75" x14ac:dyDescent="0.25">
      <c r="A23" s="1">
        <v>7</v>
      </c>
      <c r="B23" s="19" t="s">
        <v>49</v>
      </c>
      <c r="C23" s="1" t="s">
        <v>13</v>
      </c>
      <c r="D23" s="17">
        <v>3</v>
      </c>
      <c r="E23" s="6"/>
      <c r="F23" s="7">
        <f t="shared" si="2"/>
        <v>0</v>
      </c>
      <c r="G23" s="6"/>
      <c r="H23" s="7">
        <f t="shared" si="3"/>
        <v>0</v>
      </c>
    </row>
    <row r="24" spans="1:8" x14ac:dyDescent="0.25">
      <c r="A24" s="1">
        <v>8</v>
      </c>
      <c r="B24" s="19" t="s">
        <v>50</v>
      </c>
      <c r="C24" s="1" t="s">
        <v>13</v>
      </c>
      <c r="D24" s="17">
        <v>14</v>
      </c>
      <c r="E24" s="6"/>
      <c r="F24" s="7">
        <f t="shared" si="2"/>
        <v>0</v>
      </c>
      <c r="G24" s="6"/>
      <c r="H24" s="7">
        <f t="shared" si="3"/>
        <v>0</v>
      </c>
    </row>
    <row r="25" spans="1:8" ht="22.5" x14ac:dyDescent="0.25">
      <c r="A25" s="1">
        <v>9</v>
      </c>
      <c r="B25" s="19" t="s">
        <v>52</v>
      </c>
      <c r="C25" s="1" t="s">
        <v>13</v>
      </c>
      <c r="D25" s="17">
        <v>5</v>
      </c>
      <c r="E25" s="6"/>
      <c r="F25" s="7">
        <f t="shared" si="2"/>
        <v>0</v>
      </c>
      <c r="G25" s="6"/>
      <c r="H25" s="7">
        <f t="shared" si="3"/>
        <v>0</v>
      </c>
    </row>
    <row r="26" spans="1:8" ht="22.5" x14ac:dyDescent="0.25">
      <c r="A26" s="1">
        <v>10</v>
      </c>
      <c r="B26" s="19" t="s">
        <v>53</v>
      </c>
      <c r="C26" s="1" t="s">
        <v>13</v>
      </c>
      <c r="D26" s="17">
        <v>1</v>
      </c>
      <c r="E26" s="6"/>
      <c r="F26" s="7">
        <f t="shared" si="2"/>
        <v>0</v>
      </c>
      <c r="G26" s="6"/>
      <c r="H26" s="7">
        <f t="shared" si="3"/>
        <v>0</v>
      </c>
    </row>
    <row r="27" spans="1:8" x14ac:dyDescent="0.25">
      <c r="A27" s="1">
        <v>11</v>
      </c>
      <c r="B27" s="19" t="s">
        <v>17</v>
      </c>
      <c r="C27" s="1" t="s">
        <v>18</v>
      </c>
      <c r="D27" s="17">
        <v>850</v>
      </c>
      <c r="E27" s="6"/>
      <c r="F27" s="7">
        <f t="shared" si="2"/>
        <v>0</v>
      </c>
      <c r="G27" s="6"/>
      <c r="H27" s="7">
        <f t="shared" si="3"/>
        <v>0</v>
      </c>
    </row>
    <row r="28" spans="1:8" x14ac:dyDescent="0.25">
      <c r="A28" s="1">
        <v>12</v>
      </c>
      <c r="B28" s="19" t="s">
        <v>19</v>
      </c>
      <c r="C28" s="1" t="s">
        <v>18</v>
      </c>
      <c r="D28" s="17">
        <v>350</v>
      </c>
      <c r="E28" s="6"/>
      <c r="F28" s="7">
        <f t="shared" si="2"/>
        <v>0</v>
      </c>
      <c r="G28" s="6"/>
      <c r="H28" s="7">
        <f t="shared" si="3"/>
        <v>0</v>
      </c>
    </row>
    <row r="29" spans="1:8" x14ac:dyDescent="0.25">
      <c r="A29" s="1">
        <v>13</v>
      </c>
      <c r="B29" s="19" t="s">
        <v>20</v>
      </c>
      <c r="C29" s="1" t="s">
        <v>15</v>
      </c>
      <c r="D29" s="17">
        <v>1</v>
      </c>
      <c r="E29" s="6"/>
      <c r="F29" s="7">
        <f t="shared" si="2"/>
        <v>0</v>
      </c>
      <c r="G29" s="6"/>
      <c r="H29" s="7">
        <f t="shared" si="3"/>
        <v>0</v>
      </c>
    </row>
    <row r="30" spans="1:8" x14ac:dyDescent="0.25">
      <c r="A30" s="1">
        <v>14</v>
      </c>
      <c r="B30" s="18" t="s">
        <v>23</v>
      </c>
      <c r="C30" s="4" t="s">
        <v>15</v>
      </c>
      <c r="D30" s="5">
        <v>1</v>
      </c>
      <c r="E30" s="6"/>
      <c r="F30" s="7">
        <f t="shared" si="2"/>
        <v>0</v>
      </c>
      <c r="G30" s="6"/>
      <c r="H30" s="7">
        <f t="shared" si="3"/>
        <v>0</v>
      </c>
    </row>
    <row r="31" spans="1:8" x14ac:dyDescent="0.25">
      <c r="A31" s="1">
        <v>15</v>
      </c>
      <c r="B31" s="19" t="s">
        <v>21</v>
      </c>
      <c r="C31" s="1" t="s">
        <v>15</v>
      </c>
      <c r="D31" s="17">
        <v>1</v>
      </c>
      <c r="E31" s="6"/>
      <c r="F31" s="7">
        <f t="shared" si="2"/>
        <v>0</v>
      </c>
      <c r="G31" s="6"/>
      <c r="H31" s="7">
        <f t="shared" si="3"/>
        <v>0</v>
      </c>
    </row>
    <row r="32" spans="1:8" x14ac:dyDescent="0.25">
      <c r="A32" s="1">
        <v>16</v>
      </c>
      <c r="B32" s="19" t="s">
        <v>35</v>
      </c>
      <c r="C32" s="1" t="s">
        <v>15</v>
      </c>
      <c r="D32" s="17">
        <v>1</v>
      </c>
      <c r="E32" s="6"/>
      <c r="F32" s="7">
        <f t="shared" si="2"/>
        <v>0</v>
      </c>
      <c r="G32" s="6"/>
      <c r="H32" s="7">
        <f t="shared" si="3"/>
        <v>0</v>
      </c>
    </row>
    <row r="33" spans="1:8" x14ac:dyDescent="0.25">
      <c r="A33" s="1">
        <v>17</v>
      </c>
      <c r="B33" s="19" t="s">
        <v>14</v>
      </c>
      <c r="C33" s="1" t="s">
        <v>15</v>
      </c>
      <c r="D33" s="17">
        <v>1</v>
      </c>
      <c r="E33" s="6"/>
      <c r="F33" s="7">
        <f t="shared" si="2"/>
        <v>0</v>
      </c>
      <c r="G33" s="6"/>
      <c r="H33" s="7">
        <f t="shared" si="3"/>
        <v>0</v>
      </c>
    </row>
    <row r="34" spans="1:8" s="24" customFormat="1" ht="12" x14ac:dyDescent="0.2">
      <c r="A34" s="22"/>
      <c r="B34" s="20" t="s">
        <v>31</v>
      </c>
      <c r="C34" s="22"/>
      <c r="D34" s="22"/>
      <c r="E34" s="22"/>
      <c r="F34" s="23">
        <f>SUM(F17:F33)</f>
        <v>0</v>
      </c>
      <c r="G34" s="22"/>
      <c r="H34" s="7">
        <f>SUM(H17:H33)</f>
        <v>0</v>
      </c>
    </row>
    <row r="35" spans="1:8" x14ac:dyDescent="0.25">
      <c r="A35" s="11"/>
      <c r="B35" s="12"/>
      <c r="C35" s="11"/>
      <c r="D35" s="13"/>
      <c r="E35" s="14"/>
      <c r="F35" s="15"/>
      <c r="G35" s="14"/>
      <c r="H35" s="15"/>
    </row>
    <row r="36" spans="1:8" x14ac:dyDescent="0.25">
      <c r="B36" s="2" t="s">
        <v>1</v>
      </c>
      <c r="E36" s="21">
        <f>F14+F34</f>
        <v>0</v>
      </c>
    </row>
    <row r="37" spans="1:8" x14ac:dyDescent="0.25">
      <c r="B37" s="2" t="s">
        <v>2</v>
      </c>
      <c r="E37" s="21">
        <f>H14+H34</f>
        <v>0</v>
      </c>
    </row>
    <row r="38" spans="1:8" x14ac:dyDescent="0.25">
      <c r="B38" s="3" t="s">
        <v>3</v>
      </c>
      <c r="E38" s="21">
        <f>SUM(E36:E37)</f>
        <v>0</v>
      </c>
    </row>
    <row r="39" spans="1:8" x14ac:dyDescent="0.25">
      <c r="B39" s="3" t="s">
        <v>4</v>
      </c>
      <c r="E39">
        <f>1.21*E38</f>
        <v>0</v>
      </c>
    </row>
  </sheetData>
  <mergeCells count="3">
    <mergeCell ref="A1:H1"/>
    <mergeCell ref="A2:H2"/>
    <mergeCell ref="A15:H15"/>
  </mergeCells>
  <dataValidations count="1">
    <dataValidation type="list" allowBlank="1" showInputMessage="1" showErrorMessage="1" sqref="C35 C4:C13 C17:C33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="80" zoomScaleNormal="8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8.140625" bestFit="1" customWidth="1"/>
    <col min="5" max="8" width="10.7109375" customWidth="1"/>
  </cols>
  <sheetData>
    <row r="1" spans="1:8" ht="18.75" x14ac:dyDescent="0.3">
      <c r="A1" s="37" t="s">
        <v>118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ht="33.75" x14ac:dyDescent="0.25">
      <c r="A4" s="1">
        <v>1</v>
      </c>
      <c r="B4" s="25" t="s">
        <v>100</v>
      </c>
      <c r="C4" s="1" t="s">
        <v>13</v>
      </c>
      <c r="D4" s="17">
        <v>10</v>
      </c>
      <c r="E4" s="10"/>
      <c r="F4" s="7">
        <f>D4*E4</f>
        <v>0</v>
      </c>
      <c r="G4" s="10"/>
      <c r="H4" s="7">
        <f>D4*G4</f>
        <v>0</v>
      </c>
    </row>
    <row r="5" spans="1:8" ht="33.75" x14ac:dyDescent="0.25">
      <c r="A5" s="1">
        <v>2</v>
      </c>
      <c r="B5" s="25" t="s">
        <v>57</v>
      </c>
      <c r="C5" s="1" t="s">
        <v>13</v>
      </c>
      <c r="D5" s="17">
        <v>1</v>
      </c>
      <c r="E5" s="10"/>
      <c r="F5" s="7">
        <f t="shared" ref="F5:F9" si="0">D5*E5</f>
        <v>0</v>
      </c>
      <c r="G5" s="10"/>
      <c r="H5" s="7">
        <f t="shared" ref="H5:H9" si="1">D5*G5</f>
        <v>0</v>
      </c>
    </row>
    <row r="6" spans="1:8" ht="22.5" x14ac:dyDescent="0.25">
      <c r="A6" s="1">
        <v>3</v>
      </c>
      <c r="B6" s="25" t="s">
        <v>148</v>
      </c>
      <c r="C6" s="1" t="s">
        <v>13</v>
      </c>
      <c r="D6" s="17">
        <v>11</v>
      </c>
      <c r="E6" s="10"/>
      <c r="F6" s="7">
        <f t="shared" si="0"/>
        <v>0</v>
      </c>
      <c r="G6" s="10"/>
      <c r="H6" s="7">
        <f t="shared" si="1"/>
        <v>0</v>
      </c>
    </row>
    <row r="7" spans="1:8" x14ac:dyDescent="0.25">
      <c r="A7" s="1">
        <v>4</v>
      </c>
      <c r="B7" s="28" t="s">
        <v>26</v>
      </c>
      <c r="C7" s="1" t="s">
        <v>13</v>
      </c>
      <c r="D7" s="17">
        <v>2</v>
      </c>
      <c r="E7" s="10"/>
      <c r="F7" s="7">
        <f t="shared" si="0"/>
        <v>0</v>
      </c>
      <c r="G7" s="10"/>
      <c r="H7" s="7">
        <f t="shared" si="1"/>
        <v>0</v>
      </c>
    </row>
    <row r="8" spans="1:8" ht="22.5" x14ac:dyDescent="0.25">
      <c r="A8" s="1">
        <v>5</v>
      </c>
      <c r="B8" s="28" t="s">
        <v>173</v>
      </c>
      <c r="C8" s="1" t="s">
        <v>13</v>
      </c>
      <c r="D8" s="17">
        <v>1</v>
      </c>
      <c r="E8" s="10"/>
      <c r="F8" s="7">
        <f t="shared" si="0"/>
        <v>0</v>
      </c>
      <c r="G8" s="10"/>
      <c r="H8" s="7">
        <f t="shared" si="1"/>
        <v>0</v>
      </c>
    </row>
    <row r="9" spans="1:8" x14ac:dyDescent="0.25">
      <c r="A9" s="1">
        <v>6</v>
      </c>
      <c r="B9" s="19" t="s">
        <v>14</v>
      </c>
      <c r="C9" s="1" t="s">
        <v>15</v>
      </c>
      <c r="D9" s="17">
        <v>1</v>
      </c>
      <c r="E9" s="10"/>
      <c r="F9" s="7">
        <f t="shared" si="0"/>
        <v>0</v>
      </c>
      <c r="G9" s="10"/>
      <c r="H9" s="7">
        <f t="shared" si="1"/>
        <v>0</v>
      </c>
    </row>
    <row r="10" spans="1:8" s="24" customFormat="1" ht="12" x14ac:dyDescent="0.2">
      <c r="A10" s="22"/>
      <c r="B10" s="20" t="s">
        <v>31</v>
      </c>
      <c r="C10" s="22"/>
      <c r="D10" s="22"/>
      <c r="E10" s="22"/>
      <c r="F10" s="23">
        <f>SUM(F4:F9)</f>
        <v>0</v>
      </c>
      <c r="G10" s="22"/>
      <c r="H10" s="23">
        <f>SUM(H4:H9)</f>
        <v>0</v>
      </c>
    </row>
    <row r="11" spans="1:8" ht="19.5" x14ac:dyDescent="0.25">
      <c r="A11" s="34" t="s">
        <v>16</v>
      </c>
      <c r="B11" s="35"/>
      <c r="C11" s="35"/>
      <c r="D11" s="35"/>
      <c r="E11" s="35"/>
      <c r="F11" s="35"/>
      <c r="G11" s="35"/>
      <c r="H11" s="36"/>
    </row>
    <row r="12" spans="1:8" ht="22.5" x14ac:dyDescent="0.25">
      <c r="A12" s="8" t="s">
        <v>5</v>
      </c>
      <c r="B12" s="9" t="s">
        <v>6</v>
      </c>
      <c r="C12" s="8" t="s">
        <v>7</v>
      </c>
      <c r="D12" s="8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</row>
    <row r="13" spans="1:8" x14ac:dyDescent="0.25">
      <c r="A13" s="1">
        <v>1</v>
      </c>
      <c r="B13" s="19" t="s">
        <v>152</v>
      </c>
      <c r="C13" s="1" t="s">
        <v>13</v>
      </c>
      <c r="D13" s="17">
        <v>1</v>
      </c>
      <c r="E13" s="6"/>
      <c r="F13" s="7">
        <f>D13*E13</f>
        <v>0</v>
      </c>
      <c r="G13" s="6"/>
      <c r="H13" s="7">
        <f>D13*G13</f>
        <v>0</v>
      </c>
    </row>
    <row r="14" spans="1:8" ht="22.5" x14ac:dyDescent="0.25">
      <c r="A14" s="1">
        <v>2</v>
      </c>
      <c r="B14" s="19" t="s">
        <v>46</v>
      </c>
      <c r="C14" s="1" t="s">
        <v>13</v>
      </c>
      <c r="D14" s="17">
        <v>1</v>
      </c>
      <c r="E14" s="6"/>
      <c r="F14" s="7">
        <f t="shared" ref="F14:F31" si="2">D14*E14</f>
        <v>0</v>
      </c>
      <c r="G14" s="6"/>
      <c r="H14" s="7">
        <f t="shared" ref="H14:H31" si="3">D14*G14</f>
        <v>0</v>
      </c>
    </row>
    <row r="15" spans="1:8" x14ac:dyDescent="0.25">
      <c r="A15" s="1">
        <v>3</v>
      </c>
      <c r="B15" s="19" t="s">
        <v>47</v>
      </c>
      <c r="C15" s="1" t="s">
        <v>13</v>
      </c>
      <c r="D15" s="17">
        <v>1</v>
      </c>
      <c r="E15" s="6"/>
      <c r="F15" s="7">
        <f t="shared" si="2"/>
        <v>0</v>
      </c>
      <c r="G15" s="6"/>
      <c r="H15" s="7">
        <f t="shared" si="3"/>
        <v>0</v>
      </c>
    </row>
    <row r="16" spans="1:8" x14ac:dyDescent="0.25">
      <c r="A16" s="1">
        <v>4</v>
      </c>
      <c r="B16" s="16" t="s">
        <v>48</v>
      </c>
      <c r="C16" s="1" t="s">
        <v>13</v>
      </c>
      <c r="D16" s="17">
        <v>1</v>
      </c>
      <c r="E16" s="6"/>
      <c r="F16" s="7">
        <f t="shared" si="2"/>
        <v>0</v>
      </c>
      <c r="G16" s="6"/>
      <c r="H16" s="7">
        <f t="shared" si="3"/>
        <v>0</v>
      </c>
    </row>
    <row r="17" spans="1:8" x14ac:dyDescent="0.25">
      <c r="A17" s="1">
        <v>5</v>
      </c>
      <c r="B17" s="16" t="s">
        <v>153</v>
      </c>
      <c r="C17" s="1" t="s">
        <v>13</v>
      </c>
      <c r="D17" s="17">
        <v>2</v>
      </c>
      <c r="E17" s="6"/>
      <c r="F17" s="7">
        <f t="shared" si="2"/>
        <v>0</v>
      </c>
      <c r="G17" s="6"/>
      <c r="H17" s="7">
        <f t="shared" si="3"/>
        <v>0</v>
      </c>
    </row>
    <row r="18" spans="1:8" ht="22.5" x14ac:dyDescent="0.25">
      <c r="A18" s="1">
        <v>6</v>
      </c>
      <c r="B18" s="19" t="s">
        <v>154</v>
      </c>
      <c r="C18" s="1" t="s">
        <v>13</v>
      </c>
      <c r="D18" s="17">
        <v>2</v>
      </c>
      <c r="E18" s="6"/>
      <c r="F18" s="7">
        <f t="shared" si="2"/>
        <v>0</v>
      </c>
      <c r="G18" s="6"/>
      <c r="H18" s="7">
        <f t="shared" si="3"/>
        <v>0</v>
      </c>
    </row>
    <row r="19" spans="1:8" ht="33.75" x14ac:dyDescent="0.25">
      <c r="A19" s="1">
        <v>7</v>
      </c>
      <c r="B19" s="19" t="s">
        <v>49</v>
      </c>
      <c r="C19" s="1" t="s">
        <v>13</v>
      </c>
      <c r="D19" s="17">
        <v>5</v>
      </c>
      <c r="E19" s="6"/>
      <c r="F19" s="7">
        <f t="shared" si="2"/>
        <v>0</v>
      </c>
      <c r="G19" s="6"/>
      <c r="H19" s="7">
        <f t="shared" si="3"/>
        <v>0</v>
      </c>
    </row>
    <row r="20" spans="1:8" x14ac:dyDescent="0.25">
      <c r="A20" s="1">
        <v>8</v>
      </c>
      <c r="B20" s="19" t="s">
        <v>50</v>
      </c>
      <c r="C20" s="1" t="s">
        <v>13</v>
      </c>
      <c r="D20" s="17">
        <v>7</v>
      </c>
      <c r="E20" s="6"/>
      <c r="F20" s="7">
        <f t="shared" si="2"/>
        <v>0</v>
      </c>
      <c r="G20" s="6"/>
      <c r="H20" s="7">
        <f t="shared" si="3"/>
        <v>0</v>
      </c>
    </row>
    <row r="21" spans="1:8" ht="22.5" x14ac:dyDescent="0.25">
      <c r="A21" s="1">
        <v>9</v>
      </c>
      <c r="B21" s="19" t="s">
        <v>174</v>
      </c>
      <c r="C21" s="1" t="s">
        <v>13</v>
      </c>
      <c r="D21" s="17">
        <v>6</v>
      </c>
      <c r="E21" s="6"/>
      <c r="F21" s="7">
        <f t="shared" si="2"/>
        <v>0</v>
      </c>
      <c r="G21" s="6"/>
      <c r="H21" s="7">
        <f t="shared" si="3"/>
        <v>0</v>
      </c>
    </row>
    <row r="22" spans="1:8" ht="22.5" x14ac:dyDescent="0.25">
      <c r="A22" s="1">
        <v>10</v>
      </c>
      <c r="B22" s="19" t="s">
        <v>87</v>
      </c>
      <c r="C22" s="1" t="s">
        <v>13</v>
      </c>
      <c r="D22" s="17">
        <v>6</v>
      </c>
      <c r="E22" s="6"/>
      <c r="F22" s="7">
        <f t="shared" si="2"/>
        <v>0</v>
      </c>
      <c r="G22" s="6"/>
      <c r="H22" s="7">
        <f t="shared" si="3"/>
        <v>0</v>
      </c>
    </row>
    <row r="23" spans="1:8" ht="22.5" x14ac:dyDescent="0.25">
      <c r="A23" s="1">
        <v>11</v>
      </c>
      <c r="B23" s="19" t="s">
        <v>52</v>
      </c>
      <c r="C23" s="1" t="s">
        <v>13</v>
      </c>
      <c r="D23" s="17">
        <v>3</v>
      </c>
      <c r="E23" s="6"/>
      <c r="F23" s="7">
        <f t="shared" si="2"/>
        <v>0</v>
      </c>
      <c r="G23" s="6"/>
      <c r="H23" s="7">
        <f t="shared" si="3"/>
        <v>0</v>
      </c>
    </row>
    <row r="24" spans="1:8" ht="22.5" x14ac:dyDescent="0.25">
      <c r="A24" s="1">
        <v>12</v>
      </c>
      <c r="B24" s="19" t="s">
        <v>53</v>
      </c>
      <c r="C24" s="1" t="s">
        <v>13</v>
      </c>
      <c r="D24" s="17">
        <v>1</v>
      </c>
      <c r="E24" s="6"/>
      <c r="F24" s="7">
        <f t="shared" si="2"/>
        <v>0</v>
      </c>
      <c r="G24" s="6"/>
      <c r="H24" s="7">
        <f t="shared" si="3"/>
        <v>0</v>
      </c>
    </row>
    <row r="25" spans="1:8" x14ac:dyDescent="0.25">
      <c r="A25" s="1">
        <v>13</v>
      </c>
      <c r="B25" s="19" t="s">
        <v>17</v>
      </c>
      <c r="C25" s="1" t="s">
        <v>18</v>
      </c>
      <c r="D25" s="17">
        <v>450</v>
      </c>
      <c r="E25" s="6"/>
      <c r="F25" s="7">
        <f t="shared" si="2"/>
        <v>0</v>
      </c>
      <c r="G25" s="6"/>
      <c r="H25" s="7">
        <f t="shared" si="3"/>
        <v>0</v>
      </c>
    </row>
    <row r="26" spans="1:8" x14ac:dyDescent="0.25">
      <c r="A26" s="1">
        <v>14</v>
      </c>
      <c r="B26" s="19" t="s">
        <v>19</v>
      </c>
      <c r="C26" s="1" t="s">
        <v>18</v>
      </c>
      <c r="D26" s="17">
        <v>60</v>
      </c>
      <c r="E26" s="6"/>
      <c r="F26" s="7">
        <f t="shared" si="2"/>
        <v>0</v>
      </c>
      <c r="G26" s="6"/>
      <c r="H26" s="7">
        <f t="shared" si="3"/>
        <v>0</v>
      </c>
    </row>
    <row r="27" spans="1:8" x14ac:dyDescent="0.25">
      <c r="A27" s="1">
        <v>15</v>
      </c>
      <c r="B27" s="19" t="s">
        <v>20</v>
      </c>
      <c r="C27" s="1" t="s">
        <v>15</v>
      </c>
      <c r="D27" s="17">
        <v>1</v>
      </c>
      <c r="E27" s="6"/>
      <c r="F27" s="7">
        <f t="shared" si="2"/>
        <v>0</v>
      </c>
      <c r="G27" s="6"/>
      <c r="H27" s="7">
        <f t="shared" si="3"/>
        <v>0</v>
      </c>
    </row>
    <row r="28" spans="1:8" x14ac:dyDescent="0.25">
      <c r="A28" s="1">
        <v>16</v>
      </c>
      <c r="B28" s="18" t="s">
        <v>23</v>
      </c>
      <c r="C28" s="4" t="s">
        <v>15</v>
      </c>
      <c r="D28" s="5">
        <v>1</v>
      </c>
      <c r="E28" s="6"/>
      <c r="F28" s="7">
        <f t="shared" si="2"/>
        <v>0</v>
      </c>
      <c r="G28" s="6"/>
      <c r="H28" s="7">
        <f t="shared" si="3"/>
        <v>0</v>
      </c>
    </row>
    <row r="29" spans="1:8" x14ac:dyDescent="0.25">
      <c r="A29" s="1">
        <v>17</v>
      </c>
      <c r="B29" s="19" t="s">
        <v>21</v>
      </c>
      <c r="C29" s="1" t="s">
        <v>15</v>
      </c>
      <c r="D29" s="17">
        <v>1</v>
      </c>
      <c r="E29" s="6"/>
      <c r="F29" s="7">
        <f t="shared" si="2"/>
        <v>0</v>
      </c>
      <c r="G29" s="6"/>
      <c r="H29" s="7">
        <f t="shared" si="3"/>
        <v>0</v>
      </c>
    </row>
    <row r="30" spans="1:8" x14ac:dyDescent="0.25">
      <c r="A30" s="1">
        <v>18</v>
      </c>
      <c r="B30" s="19" t="s">
        <v>35</v>
      </c>
      <c r="C30" s="1" t="s">
        <v>15</v>
      </c>
      <c r="D30" s="17">
        <v>1</v>
      </c>
      <c r="E30" s="6"/>
      <c r="F30" s="7">
        <f t="shared" si="2"/>
        <v>0</v>
      </c>
      <c r="G30" s="6"/>
      <c r="H30" s="7">
        <f t="shared" si="3"/>
        <v>0</v>
      </c>
    </row>
    <row r="31" spans="1:8" x14ac:dyDescent="0.25">
      <c r="A31" s="1">
        <v>19</v>
      </c>
      <c r="B31" s="19" t="s">
        <v>14</v>
      </c>
      <c r="C31" s="1" t="s">
        <v>15</v>
      </c>
      <c r="D31" s="17">
        <v>1</v>
      </c>
      <c r="E31" s="6"/>
      <c r="F31" s="7">
        <f t="shared" si="2"/>
        <v>0</v>
      </c>
      <c r="G31" s="6"/>
      <c r="H31" s="7">
        <f t="shared" si="3"/>
        <v>0</v>
      </c>
    </row>
    <row r="32" spans="1:8" s="24" customFormat="1" ht="12" x14ac:dyDescent="0.2">
      <c r="A32" s="22"/>
      <c r="B32" s="20" t="s">
        <v>31</v>
      </c>
      <c r="C32" s="22"/>
      <c r="D32" s="22"/>
      <c r="E32" s="22"/>
      <c r="F32" s="23">
        <f>SUM(F13:F31)</f>
        <v>0</v>
      </c>
      <c r="G32" s="22"/>
      <c r="H32" s="7">
        <f>SUM(H13:H31)</f>
        <v>0</v>
      </c>
    </row>
    <row r="33" spans="1:8" x14ac:dyDescent="0.25">
      <c r="A33" s="11"/>
      <c r="B33" s="12"/>
      <c r="C33" s="11"/>
      <c r="D33" s="13"/>
      <c r="E33" s="14"/>
      <c r="F33" s="15"/>
      <c r="G33" s="14"/>
      <c r="H33" s="15"/>
    </row>
    <row r="34" spans="1:8" x14ac:dyDescent="0.25">
      <c r="B34" s="2" t="s">
        <v>1</v>
      </c>
      <c r="E34" s="21">
        <f>F10+F32</f>
        <v>0</v>
      </c>
    </row>
    <row r="35" spans="1:8" x14ac:dyDescent="0.25">
      <c r="B35" s="2" t="s">
        <v>2</v>
      </c>
      <c r="E35" s="21">
        <f>H10+H32</f>
        <v>0</v>
      </c>
    </row>
    <row r="36" spans="1:8" x14ac:dyDescent="0.25">
      <c r="B36" s="3" t="s">
        <v>3</v>
      </c>
      <c r="E36" s="21">
        <f>SUM(E34:E35)</f>
        <v>0</v>
      </c>
    </row>
    <row r="37" spans="1:8" x14ac:dyDescent="0.25">
      <c r="B37" s="3" t="s">
        <v>4</v>
      </c>
      <c r="E37">
        <f>1.21*E36</f>
        <v>0</v>
      </c>
    </row>
  </sheetData>
  <mergeCells count="3">
    <mergeCell ref="A1:H1"/>
    <mergeCell ref="A2:H2"/>
    <mergeCell ref="A11:H11"/>
  </mergeCells>
  <dataValidations count="1">
    <dataValidation type="list" allowBlank="1" showInputMessage="1" showErrorMessage="1" sqref="C33 C4:C9 C13:C31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="80" zoomScaleNormal="8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8.140625" bestFit="1" customWidth="1"/>
    <col min="5" max="8" width="10.7109375" customWidth="1"/>
  </cols>
  <sheetData>
    <row r="1" spans="1:8" ht="18.75" x14ac:dyDescent="0.3">
      <c r="A1" s="37" t="s">
        <v>117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ht="45" x14ac:dyDescent="0.25">
      <c r="A4" s="1">
        <v>1</v>
      </c>
      <c r="B4" s="25" t="s">
        <v>77</v>
      </c>
      <c r="C4" s="1" t="s">
        <v>13</v>
      </c>
      <c r="D4" s="17">
        <v>5</v>
      </c>
      <c r="E4" s="10"/>
      <c r="F4" s="7">
        <f>D4*E4</f>
        <v>0</v>
      </c>
      <c r="G4" s="10"/>
      <c r="H4" s="7">
        <f>D4*G4</f>
        <v>0</v>
      </c>
    </row>
    <row r="5" spans="1:8" ht="33.75" x14ac:dyDescent="0.25">
      <c r="A5" s="1">
        <v>2</v>
      </c>
      <c r="B5" s="25" t="s">
        <v>100</v>
      </c>
      <c r="C5" s="1" t="s">
        <v>13</v>
      </c>
      <c r="D5" s="17">
        <v>14</v>
      </c>
      <c r="E5" s="10"/>
      <c r="F5" s="7">
        <f t="shared" ref="F5:F15" si="0">D5*E5</f>
        <v>0</v>
      </c>
      <c r="G5" s="10"/>
      <c r="H5" s="7">
        <f t="shared" ref="H5:H15" si="1">D5*G5</f>
        <v>0</v>
      </c>
    </row>
    <row r="6" spans="1:8" ht="33.75" x14ac:dyDescent="0.25">
      <c r="A6" s="1">
        <v>3</v>
      </c>
      <c r="B6" s="25" t="s">
        <v>57</v>
      </c>
      <c r="C6" s="1" t="s">
        <v>13</v>
      </c>
      <c r="D6" s="17">
        <v>2</v>
      </c>
      <c r="E6" s="10"/>
      <c r="F6" s="7">
        <f t="shared" si="0"/>
        <v>0</v>
      </c>
      <c r="G6" s="10"/>
      <c r="H6" s="7">
        <f t="shared" si="1"/>
        <v>0</v>
      </c>
    </row>
    <row r="7" spans="1:8" x14ac:dyDescent="0.25">
      <c r="A7" s="1">
        <v>4</v>
      </c>
      <c r="B7" s="25" t="s">
        <v>175</v>
      </c>
      <c r="C7" s="1" t="s">
        <v>13</v>
      </c>
      <c r="D7" s="17">
        <v>1</v>
      </c>
      <c r="E7" s="10"/>
      <c r="F7" s="7">
        <f t="shared" si="0"/>
        <v>0</v>
      </c>
      <c r="G7" s="10"/>
      <c r="H7" s="7">
        <f t="shared" si="1"/>
        <v>0</v>
      </c>
    </row>
    <row r="8" spans="1:8" x14ac:dyDescent="0.25">
      <c r="A8" s="1">
        <v>5</v>
      </c>
      <c r="B8" s="25" t="s">
        <v>176</v>
      </c>
      <c r="C8" s="1" t="s">
        <v>13</v>
      </c>
      <c r="D8" s="17">
        <v>2</v>
      </c>
      <c r="E8" s="10"/>
      <c r="F8" s="7">
        <f t="shared" si="0"/>
        <v>0</v>
      </c>
      <c r="G8" s="10"/>
      <c r="H8" s="7">
        <f t="shared" si="1"/>
        <v>0</v>
      </c>
    </row>
    <row r="9" spans="1:8" x14ac:dyDescent="0.25">
      <c r="A9" s="1">
        <v>6</v>
      </c>
      <c r="B9" s="25" t="s">
        <v>177</v>
      </c>
      <c r="C9" s="1" t="s">
        <v>13</v>
      </c>
      <c r="D9" s="17">
        <v>12</v>
      </c>
      <c r="E9" s="10"/>
      <c r="F9" s="7">
        <f t="shared" si="0"/>
        <v>0</v>
      </c>
      <c r="G9" s="10"/>
      <c r="H9" s="7">
        <f t="shared" si="1"/>
        <v>0</v>
      </c>
    </row>
    <row r="10" spans="1:8" x14ac:dyDescent="0.25">
      <c r="A10" s="1">
        <v>7</v>
      </c>
      <c r="B10" s="25" t="s">
        <v>67</v>
      </c>
      <c r="C10" s="1" t="s">
        <v>13</v>
      </c>
      <c r="D10" s="17">
        <v>1</v>
      </c>
      <c r="E10" s="10"/>
      <c r="F10" s="7">
        <f t="shared" si="0"/>
        <v>0</v>
      </c>
      <c r="G10" s="10"/>
      <c r="H10" s="7">
        <f t="shared" si="1"/>
        <v>0</v>
      </c>
    </row>
    <row r="11" spans="1:8" x14ac:dyDescent="0.25">
      <c r="A11" s="1">
        <v>8</v>
      </c>
      <c r="B11" s="25" t="s">
        <v>178</v>
      </c>
      <c r="C11" s="1" t="s">
        <v>13</v>
      </c>
      <c r="D11" s="17">
        <v>2</v>
      </c>
      <c r="E11" s="10"/>
      <c r="F11" s="7">
        <f t="shared" si="0"/>
        <v>0</v>
      </c>
      <c r="G11" s="10"/>
      <c r="H11" s="7">
        <f t="shared" si="1"/>
        <v>0</v>
      </c>
    </row>
    <row r="12" spans="1:8" x14ac:dyDescent="0.25">
      <c r="A12" s="1">
        <v>9</v>
      </c>
      <c r="B12" s="25" t="s">
        <v>179</v>
      </c>
      <c r="C12" s="1" t="s">
        <v>13</v>
      </c>
      <c r="D12" s="17">
        <v>1</v>
      </c>
      <c r="E12" s="10"/>
      <c r="F12" s="7">
        <f t="shared" si="0"/>
        <v>0</v>
      </c>
      <c r="G12" s="10"/>
      <c r="H12" s="7">
        <f t="shared" si="1"/>
        <v>0</v>
      </c>
    </row>
    <row r="13" spans="1:8" x14ac:dyDescent="0.25">
      <c r="A13" s="1">
        <v>10</v>
      </c>
      <c r="B13" s="25" t="s">
        <v>79</v>
      </c>
      <c r="C13" s="1" t="s">
        <v>13</v>
      </c>
      <c r="D13" s="17">
        <v>2</v>
      </c>
      <c r="E13" s="10"/>
      <c r="F13" s="7">
        <f t="shared" si="0"/>
        <v>0</v>
      </c>
      <c r="G13" s="10"/>
      <c r="H13" s="7">
        <f t="shared" si="1"/>
        <v>0</v>
      </c>
    </row>
    <row r="14" spans="1:8" x14ac:dyDescent="0.25">
      <c r="A14" s="1">
        <v>11</v>
      </c>
      <c r="B14" s="28" t="s">
        <v>26</v>
      </c>
      <c r="C14" s="1" t="s">
        <v>13</v>
      </c>
      <c r="D14" s="17">
        <v>6</v>
      </c>
      <c r="E14" s="6"/>
      <c r="F14" s="7">
        <f t="shared" si="0"/>
        <v>0</v>
      </c>
      <c r="G14" s="6"/>
      <c r="H14" s="7">
        <f t="shared" si="1"/>
        <v>0</v>
      </c>
    </row>
    <row r="15" spans="1:8" x14ac:dyDescent="0.25">
      <c r="A15" s="1">
        <v>12</v>
      </c>
      <c r="B15" s="19" t="s">
        <v>14</v>
      </c>
      <c r="C15" s="1" t="s">
        <v>15</v>
      </c>
      <c r="D15" s="17">
        <v>1</v>
      </c>
      <c r="E15" s="6"/>
      <c r="F15" s="7">
        <f t="shared" si="0"/>
        <v>0</v>
      </c>
      <c r="G15" s="6"/>
      <c r="H15" s="7">
        <f t="shared" si="1"/>
        <v>0</v>
      </c>
    </row>
    <row r="16" spans="1:8" s="24" customFormat="1" ht="12" x14ac:dyDescent="0.2">
      <c r="A16" s="22"/>
      <c r="B16" s="20" t="s">
        <v>31</v>
      </c>
      <c r="C16" s="22"/>
      <c r="D16" s="22"/>
      <c r="E16" s="22"/>
      <c r="F16" s="23">
        <f>SUM(F4:F15)</f>
        <v>0</v>
      </c>
      <c r="G16" s="22"/>
      <c r="H16" s="23">
        <f>SUM(H4:H15)</f>
        <v>0</v>
      </c>
    </row>
    <row r="17" spans="1:8" ht="19.5" x14ac:dyDescent="0.25">
      <c r="A17" s="34" t="s">
        <v>16</v>
      </c>
      <c r="B17" s="35"/>
      <c r="C17" s="35"/>
      <c r="D17" s="35"/>
      <c r="E17" s="35"/>
      <c r="F17" s="35"/>
      <c r="G17" s="35"/>
      <c r="H17" s="36"/>
    </row>
    <row r="18" spans="1:8" ht="22.5" x14ac:dyDescent="0.25">
      <c r="A18" s="8" t="s">
        <v>5</v>
      </c>
      <c r="B18" s="9" t="s">
        <v>6</v>
      </c>
      <c r="C18" s="8" t="s">
        <v>7</v>
      </c>
      <c r="D18" s="8" t="s">
        <v>8</v>
      </c>
      <c r="E18" s="10" t="s">
        <v>9</v>
      </c>
      <c r="F18" s="10" t="s">
        <v>10</v>
      </c>
      <c r="G18" s="10" t="s">
        <v>11</v>
      </c>
      <c r="H18" s="10" t="s">
        <v>12</v>
      </c>
    </row>
    <row r="19" spans="1:8" x14ac:dyDescent="0.25">
      <c r="A19" s="1">
        <v>1</v>
      </c>
      <c r="B19" s="19" t="s">
        <v>152</v>
      </c>
      <c r="C19" s="1" t="s">
        <v>13</v>
      </c>
      <c r="D19" s="17">
        <v>1</v>
      </c>
      <c r="E19" s="6"/>
      <c r="F19" s="7">
        <f>D19*E19</f>
        <v>0</v>
      </c>
      <c r="G19" s="6"/>
      <c r="H19" s="7">
        <f>D19*G19</f>
        <v>0</v>
      </c>
    </row>
    <row r="20" spans="1:8" ht="22.5" x14ac:dyDescent="0.25">
      <c r="A20" s="1">
        <v>2</v>
      </c>
      <c r="B20" s="19" t="s">
        <v>46</v>
      </c>
      <c r="C20" s="1" t="s">
        <v>13</v>
      </c>
      <c r="D20" s="17">
        <v>1</v>
      </c>
      <c r="E20" s="6"/>
      <c r="F20" s="7">
        <f t="shared" ref="F20:F36" si="2">D20*E20</f>
        <v>0</v>
      </c>
      <c r="G20" s="6"/>
      <c r="H20" s="7">
        <f t="shared" ref="H20:H36" si="3">D20*G20</f>
        <v>0</v>
      </c>
    </row>
    <row r="21" spans="1:8" x14ac:dyDescent="0.25">
      <c r="A21" s="1">
        <v>3</v>
      </c>
      <c r="B21" s="19" t="s">
        <v>47</v>
      </c>
      <c r="C21" s="1" t="s">
        <v>13</v>
      </c>
      <c r="D21" s="17">
        <v>1</v>
      </c>
      <c r="E21" s="6"/>
      <c r="F21" s="7">
        <f t="shared" si="2"/>
        <v>0</v>
      </c>
      <c r="G21" s="6"/>
      <c r="H21" s="7">
        <f t="shared" si="3"/>
        <v>0</v>
      </c>
    </row>
    <row r="22" spans="1:8" x14ac:dyDescent="0.25">
      <c r="A22" s="1">
        <v>4</v>
      </c>
      <c r="B22" s="16" t="s">
        <v>85</v>
      </c>
      <c r="C22" s="1" t="s">
        <v>13</v>
      </c>
      <c r="D22" s="17">
        <v>1</v>
      </c>
      <c r="E22" s="6"/>
      <c r="F22" s="7">
        <f t="shared" si="2"/>
        <v>0</v>
      </c>
      <c r="G22" s="6"/>
      <c r="H22" s="7">
        <f t="shared" si="3"/>
        <v>0</v>
      </c>
    </row>
    <row r="23" spans="1:8" x14ac:dyDescent="0.25">
      <c r="A23" s="1">
        <v>5</v>
      </c>
      <c r="B23" s="16" t="s">
        <v>172</v>
      </c>
      <c r="C23" s="1" t="s">
        <v>13</v>
      </c>
      <c r="D23" s="17">
        <v>2</v>
      </c>
      <c r="E23" s="6"/>
      <c r="F23" s="7">
        <f t="shared" si="2"/>
        <v>0</v>
      </c>
      <c r="G23" s="6"/>
      <c r="H23" s="7">
        <f t="shared" si="3"/>
        <v>0</v>
      </c>
    </row>
    <row r="24" spans="1:8" ht="22.5" x14ac:dyDescent="0.25">
      <c r="A24" s="1">
        <v>6</v>
      </c>
      <c r="B24" s="19" t="s">
        <v>154</v>
      </c>
      <c r="C24" s="1" t="s">
        <v>13</v>
      </c>
      <c r="D24" s="17">
        <v>3</v>
      </c>
      <c r="E24" s="6"/>
      <c r="F24" s="7">
        <f t="shared" si="2"/>
        <v>0</v>
      </c>
      <c r="G24" s="6"/>
      <c r="H24" s="7">
        <f t="shared" si="3"/>
        <v>0</v>
      </c>
    </row>
    <row r="25" spans="1:8" ht="33.75" x14ac:dyDescent="0.25">
      <c r="A25" s="1">
        <v>7</v>
      </c>
      <c r="B25" s="16" t="s">
        <v>155</v>
      </c>
      <c r="C25" s="1" t="s">
        <v>13</v>
      </c>
      <c r="D25" s="17">
        <v>2</v>
      </c>
      <c r="E25" s="6"/>
      <c r="F25" s="7">
        <f t="shared" si="2"/>
        <v>0</v>
      </c>
      <c r="G25" s="6"/>
      <c r="H25" s="7">
        <f t="shared" si="3"/>
        <v>0</v>
      </c>
    </row>
    <row r="26" spans="1:8" x14ac:dyDescent="0.25">
      <c r="A26" s="1">
        <v>8</v>
      </c>
      <c r="B26" s="19" t="s">
        <v>50</v>
      </c>
      <c r="C26" s="1" t="s">
        <v>13</v>
      </c>
      <c r="D26" s="17">
        <v>22</v>
      </c>
      <c r="E26" s="6"/>
      <c r="F26" s="7">
        <f t="shared" si="2"/>
        <v>0</v>
      </c>
      <c r="G26" s="6"/>
      <c r="H26" s="7">
        <f t="shared" si="3"/>
        <v>0</v>
      </c>
    </row>
    <row r="27" spans="1:8" ht="22.5" x14ac:dyDescent="0.25">
      <c r="A27" s="1">
        <v>9</v>
      </c>
      <c r="B27" s="19" t="s">
        <v>87</v>
      </c>
      <c r="C27" s="1" t="s">
        <v>13</v>
      </c>
      <c r="D27" s="17">
        <v>4</v>
      </c>
      <c r="E27" s="6"/>
      <c r="F27" s="7">
        <f t="shared" si="2"/>
        <v>0</v>
      </c>
      <c r="G27" s="6"/>
      <c r="H27" s="7">
        <f t="shared" si="3"/>
        <v>0</v>
      </c>
    </row>
    <row r="28" spans="1:8" ht="22.5" x14ac:dyDescent="0.25">
      <c r="A28" s="1">
        <v>10</v>
      </c>
      <c r="B28" s="19" t="s">
        <v>52</v>
      </c>
      <c r="C28" s="1" t="s">
        <v>13</v>
      </c>
      <c r="D28" s="17">
        <v>4</v>
      </c>
      <c r="E28" s="6"/>
      <c r="F28" s="7">
        <f t="shared" si="2"/>
        <v>0</v>
      </c>
      <c r="G28" s="6"/>
      <c r="H28" s="7">
        <f t="shared" si="3"/>
        <v>0</v>
      </c>
    </row>
    <row r="29" spans="1:8" ht="22.5" x14ac:dyDescent="0.25">
      <c r="A29" s="1">
        <v>11</v>
      </c>
      <c r="B29" s="19" t="s">
        <v>53</v>
      </c>
      <c r="C29" s="1" t="s">
        <v>13</v>
      </c>
      <c r="D29" s="17">
        <v>1</v>
      </c>
      <c r="E29" s="6"/>
      <c r="F29" s="7">
        <f t="shared" si="2"/>
        <v>0</v>
      </c>
      <c r="G29" s="6"/>
      <c r="H29" s="7">
        <f t="shared" si="3"/>
        <v>0</v>
      </c>
    </row>
    <row r="30" spans="1:8" x14ac:dyDescent="0.25">
      <c r="A30" s="1">
        <v>12</v>
      </c>
      <c r="B30" s="19" t="s">
        <v>17</v>
      </c>
      <c r="C30" s="1" t="s">
        <v>18</v>
      </c>
      <c r="D30" s="17">
        <v>700</v>
      </c>
      <c r="E30" s="6"/>
      <c r="F30" s="7">
        <f t="shared" si="2"/>
        <v>0</v>
      </c>
      <c r="G30" s="6"/>
      <c r="H30" s="7">
        <f t="shared" si="3"/>
        <v>0</v>
      </c>
    </row>
    <row r="31" spans="1:8" x14ac:dyDescent="0.25">
      <c r="A31" s="1">
        <v>13</v>
      </c>
      <c r="B31" s="19" t="s">
        <v>19</v>
      </c>
      <c r="C31" s="1" t="s">
        <v>18</v>
      </c>
      <c r="D31" s="17">
        <v>200</v>
      </c>
      <c r="E31" s="6"/>
      <c r="F31" s="7">
        <f t="shared" si="2"/>
        <v>0</v>
      </c>
      <c r="G31" s="6"/>
      <c r="H31" s="7">
        <f t="shared" si="3"/>
        <v>0</v>
      </c>
    </row>
    <row r="32" spans="1:8" x14ac:dyDescent="0.25">
      <c r="A32" s="1">
        <v>14</v>
      </c>
      <c r="B32" s="19" t="s">
        <v>20</v>
      </c>
      <c r="C32" s="1" t="s">
        <v>15</v>
      </c>
      <c r="D32" s="17">
        <v>1</v>
      </c>
      <c r="E32" s="6"/>
      <c r="F32" s="7">
        <f t="shared" si="2"/>
        <v>0</v>
      </c>
      <c r="G32" s="6"/>
      <c r="H32" s="7">
        <f t="shared" si="3"/>
        <v>0</v>
      </c>
    </row>
    <row r="33" spans="1:8" x14ac:dyDescent="0.25">
      <c r="A33" s="1">
        <v>15</v>
      </c>
      <c r="B33" s="18" t="s">
        <v>23</v>
      </c>
      <c r="C33" s="4" t="s">
        <v>15</v>
      </c>
      <c r="D33" s="5">
        <v>1</v>
      </c>
      <c r="E33" s="6"/>
      <c r="F33" s="7">
        <f t="shared" si="2"/>
        <v>0</v>
      </c>
      <c r="G33" s="6"/>
      <c r="H33" s="7">
        <f t="shared" si="3"/>
        <v>0</v>
      </c>
    </row>
    <row r="34" spans="1:8" x14ac:dyDescent="0.25">
      <c r="A34" s="1">
        <v>16</v>
      </c>
      <c r="B34" s="19" t="s">
        <v>21</v>
      </c>
      <c r="C34" s="1" t="s">
        <v>15</v>
      </c>
      <c r="D34" s="17">
        <v>1</v>
      </c>
      <c r="E34" s="6"/>
      <c r="F34" s="7">
        <f t="shared" si="2"/>
        <v>0</v>
      </c>
      <c r="G34" s="6"/>
      <c r="H34" s="7">
        <f t="shared" si="3"/>
        <v>0</v>
      </c>
    </row>
    <row r="35" spans="1:8" x14ac:dyDescent="0.25">
      <c r="A35" s="1">
        <v>17</v>
      </c>
      <c r="B35" s="19" t="s">
        <v>35</v>
      </c>
      <c r="C35" s="1" t="s">
        <v>15</v>
      </c>
      <c r="D35" s="17">
        <v>1</v>
      </c>
      <c r="E35" s="6"/>
      <c r="F35" s="7">
        <f t="shared" si="2"/>
        <v>0</v>
      </c>
      <c r="G35" s="6"/>
      <c r="H35" s="7">
        <f t="shared" si="3"/>
        <v>0</v>
      </c>
    </row>
    <row r="36" spans="1:8" x14ac:dyDescent="0.25">
      <c r="A36" s="1">
        <v>18</v>
      </c>
      <c r="B36" s="19" t="s">
        <v>14</v>
      </c>
      <c r="C36" s="1" t="s">
        <v>15</v>
      </c>
      <c r="D36" s="17">
        <v>1</v>
      </c>
      <c r="E36" s="6"/>
      <c r="F36" s="7">
        <f t="shared" si="2"/>
        <v>0</v>
      </c>
      <c r="G36" s="6"/>
      <c r="H36" s="7">
        <f t="shared" si="3"/>
        <v>0</v>
      </c>
    </row>
    <row r="37" spans="1:8" s="24" customFormat="1" ht="12" x14ac:dyDescent="0.2">
      <c r="A37" s="22"/>
      <c r="B37" s="20" t="s">
        <v>31</v>
      </c>
      <c r="C37" s="22"/>
      <c r="D37" s="22"/>
      <c r="E37" s="22"/>
      <c r="F37" s="23">
        <f>SUM(F19:F36)</f>
        <v>0</v>
      </c>
      <c r="G37" s="22"/>
      <c r="H37" s="7">
        <f>SUM(H19:H36)</f>
        <v>0</v>
      </c>
    </row>
    <row r="38" spans="1:8" x14ac:dyDescent="0.25">
      <c r="A38" s="11"/>
      <c r="B38" s="12"/>
      <c r="C38" s="11"/>
      <c r="D38" s="13"/>
      <c r="E38" s="14"/>
      <c r="F38" s="15"/>
      <c r="G38" s="14"/>
      <c r="H38" s="15"/>
    </row>
    <row r="39" spans="1:8" x14ac:dyDescent="0.25">
      <c r="B39" s="2" t="s">
        <v>1</v>
      </c>
      <c r="E39" s="21">
        <f>F16+F37</f>
        <v>0</v>
      </c>
    </row>
    <row r="40" spans="1:8" x14ac:dyDescent="0.25">
      <c r="B40" s="2" t="s">
        <v>2</v>
      </c>
      <c r="E40" s="21">
        <f>H16+H37</f>
        <v>0</v>
      </c>
    </row>
    <row r="41" spans="1:8" x14ac:dyDescent="0.25">
      <c r="B41" s="3" t="s">
        <v>3</v>
      </c>
      <c r="E41" s="21">
        <f>SUM(E39:E40)</f>
        <v>0</v>
      </c>
    </row>
    <row r="42" spans="1:8" x14ac:dyDescent="0.25">
      <c r="B42" s="3" t="s">
        <v>4</v>
      </c>
      <c r="E42">
        <f>1.21*E41</f>
        <v>0</v>
      </c>
    </row>
  </sheetData>
  <mergeCells count="3">
    <mergeCell ref="A1:H1"/>
    <mergeCell ref="A2:H2"/>
    <mergeCell ref="A17:H17"/>
  </mergeCells>
  <dataValidations count="1">
    <dataValidation type="list" allowBlank="1" showInputMessage="1" showErrorMessage="1" sqref="C38 C4:C15 C19:C36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10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7.7109375" customWidth="1"/>
    <col min="5" max="8" width="10.7109375" customWidth="1"/>
  </cols>
  <sheetData>
    <row r="1" spans="1:8" ht="18.75" x14ac:dyDescent="0.3">
      <c r="A1" s="37" t="s">
        <v>30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ht="22.5" x14ac:dyDescent="0.25">
      <c r="A4" s="4">
        <v>1</v>
      </c>
      <c r="B4" s="20" t="s">
        <v>27</v>
      </c>
      <c r="C4" s="4" t="s">
        <v>13</v>
      </c>
      <c r="D4" s="5">
        <v>3</v>
      </c>
      <c r="E4" s="6"/>
      <c r="F4" s="7">
        <f>D4*E4</f>
        <v>0</v>
      </c>
      <c r="G4" s="6"/>
      <c r="H4" s="7">
        <f>D4*G4</f>
        <v>0</v>
      </c>
    </row>
    <row r="5" spans="1:8" ht="22.5" x14ac:dyDescent="0.25">
      <c r="A5" s="4">
        <v>2</v>
      </c>
      <c r="B5" s="20" t="s">
        <v>28</v>
      </c>
      <c r="C5" s="4" t="s">
        <v>13</v>
      </c>
      <c r="D5" s="5">
        <v>1</v>
      </c>
      <c r="E5" s="6"/>
      <c r="F5" s="7">
        <f t="shared" ref="F5:F8" si="0">D5*E5</f>
        <v>0</v>
      </c>
      <c r="G5" s="6"/>
      <c r="H5" s="7">
        <f t="shared" ref="H5:H8" si="1">D5*G5</f>
        <v>0</v>
      </c>
    </row>
    <row r="6" spans="1:8" x14ac:dyDescent="0.25">
      <c r="A6" s="4">
        <v>3</v>
      </c>
      <c r="B6" s="18" t="s">
        <v>26</v>
      </c>
      <c r="C6" s="4" t="s">
        <v>13</v>
      </c>
      <c r="D6" s="5">
        <v>1</v>
      </c>
      <c r="E6" s="6"/>
      <c r="F6" s="7">
        <f t="shared" si="0"/>
        <v>0</v>
      </c>
      <c r="G6" s="6"/>
      <c r="H6" s="7">
        <f t="shared" si="1"/>
        <v>0</v>
      </c>
    </row>
    <row r="7" spans="1:8" ht="22.5" x14ac:dyDescent="0.25">
      <c r="A7" s="4">
        <v>4</v>
      </c>
      <c r="B7" s="20" t="s">
        <v>29</v>
      </c>
      <c r="C7" s="4" t="s">
        <v>13</v>
      </c>
      <c r="D7" s="5">
        <v>1</v>
      </c>
      <c r="E7" s="6"/>
      <c r="F7" s="7">
        <f t="shared" si="0"/>
        <v>0</v>
      </c>
      <c r="G7" s="6"/>
      <c r="H7" s="7">
        <f t="shared" si="1"/>
        <v>0</v>
      </c>
    </row>
    <row r="8" spans="1:8" x14ac:dyDescent="0.25">
      <c r="A8" s="4">
        <v>5</v>
      </c>
      <c r="B8" s="18" t="s">
        <v>14</v>
      </c>
      <c r="C8" s="4" t="s">
        <v>15</v>
      </c>
      <c r="D8" s="5">
        <v>1</v>
      </c>
      <c r="E8" s="6"/>
      <c r="F8" s="7">
        <f t="shared" si="0"/>
        <v>0</v>
      </c>
      <c r="G8" s="6"/>
      <c r="H8" s="7">
        <f t="shared" si="1"/>
        <v>0</v>
      </c>
    </row>
    <row r="9" spans="1:8" s="24" customFormat="1" ht="12" x14ac:dyDescent="0.2">
      <c r="A9" s="22"/>
      <c r="B9" s="20" t="s">
        <v>31</v>
      </c>
      <c r="C9" s="22"/>
      <c r="D9" s="22"/>
      <c r="E9" s="22"/>
      <c r="F9" s="23">
        <f>SUM(F4:F8)</f>
        <v>0</v>
      </c>
      <c r="G9" s="22"/>
      <c r="H9" s="23">
        <f>SUM(H4:H8)</f>
        <v>0</v>
      </c>
    </row>
    <row r="10" spans="1:8" ht="19.5" x14ac:dyDescent="0.25">
      <c r="A10" s="34" t="s">
        <v>16</v>
      </c>
      <c r="B10" s="35"/>
      <c r="C10" s="35"/>
      <c r="D10" s="35"/>
      <c r="E10" s="35"/>
      <c r="F10" s="35"/>
      <c r="G10" s="35"/>
      <c r="H10" s="36"/>
    </row>
    <row r="11" spans="1:8" ht="22.5" x14ac:dyDescent="0.25">
      <c r="A11" s="8" t="s">
        <v>5</v>
      </c>
      <c r="B11" s="9" t="s">
        <v>6</v>
      </c>
      <c r="C11" s="8" t="s">
        <v>7</v>
      </c>
      <c r="D11" s="8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</row>
    <row r="12" spans="1:8" x14ac:dyDescent="0.25">
      <c r="A12" s="4">
        <v>1</v>
      </c>
      <c r="B12" s="18" t="s">
        <v>32</v>
      </c>
      <c r="C12" s="4" t="s">
        <v>13</v>
      </c>
      <c r="D12" s="5">
        <v>1</v>
      </c>
      <c r="E12" s="6"/>
      <c r="F12" s="7">
        <f>D12*E12</f>
        <v>0</v>
      </c>
      <c r="G12" s="6"/>
      <c r="H12" s="7">
        <f>D12*G12</f>
        <v>0</v>
      </c>
    </row>
    <row r="13" spans="1:8" x14ac:dyDescent="0.25">
      <c r="A13" s="4">
        <v>2</v>
      </c>
      <c r="B13" s="18" t="s">
        <v>33</v>
      </c>
      <c r="C13" s="4" t="s">
        <v>13</v>
      </c>
      <c r="D13" s="5">
        <v>4</v>
      </c>
      <c r="E13" s="6"/>
      <c r="F13" s="7">
        <f t="shared" ref="F13:F21" si="2">D13*E13</f>
        <v>0</v>
      </c>
      <c r="G13" s="6"/>
      <c r="H13" s="7">
        <f t="shared" ref="H13:H21" si="3">D13*G13</f>
        <v>0</v>
      </c>
    </row>
    <row r="14" spans="1:8" ht="22.5" x14ac:dyDescent="0.25">
      <c r="A14" s="4">
        <v>3</v>
      </c>
      <c r="B14" s="18" t="s">
        <v>34</v>
      </c>
      <c r="C14" s="4" t="s">
        <v>13</v>
      </c>
      <c r="D14" s="5">
        <v>2</v>
      </c>
      <c r="E14" s="6"/>
      <c r="F14" s="7">
        <f t="shared" si="2"/>
        <v>0</v>
      </c>
      <c r="G14" s="6"/>
      <c r="H14" s="7">
        <f t="shared" si="3"/>
        <v>0</v>
      </c>
    </row>
    <row r="15" spans="1:8" x14ac:dyDescent="0.25">
      <c r="A15" s="4">
        <v>4</v>
      </c>
      <c r="B15" s="18" t="s">
        <v>17</v>
      </c>
      <c r="C15" s="4" t="s">
        <v>18</v>
      </c>
      <c r="D15" s="5">
        <v>120</v>
      </c>
      <c r="E15" s="6"/>
      <c r="F15" s="7">
        <f t="shared" si="2"/>
        <v>0</v>
      </c>
      <c r="G15" s="6"/>
      <c r="H15" s="7">
        <f t="shared" si="3"/>
        <v>0</v>
      </c>
    </row>
    <row r="16" spans="1:8" x14ac:dyDescent="0.25">
      <c r="A16" s="4">
        <v>5</v>
      </c>
      <c r="B16" s="18" t="s">
        <v>19</v>
      </c>
      <c r="C16" s="4" t="s">
        <v>18</v>
      </c>
      <c r="D16" s="5">
        <v>40</v>
      </c>
      <c r="E16" s="6"/>
      <c r="F16" s="7">
        <f t="shared" si="2"/>
        <v>0</v>
      </c>
      <c r="G16" s="6"/>
      <c r="H16" s="7">
        <f t="shared" si="3"/>
        <v>0</v>
      </c>
    </row>
    <row r="17" spans="1:8" x14ac:dyDescent="0.25">
      <c r="A17" s="4">
        <v>6</v>
      </c>
      <c r="B17" s="18" t="s">
        <v>20</v>
      </c>
      <c r="C17" s="4" t="s">
        <v>15</v>
      </c>
      <c r="D17" s="5">
        <v>1</v>
      </c>
      <c r="E17" s="6"/>
      <c r="F17" s="7">
        <f t="shared" si="2"/>
        <v>0</v>
      </c>
      <c r="G17" s="6"/>
      <c r="H17" s="7">
        <f t="shared" si="3"/>
        <v>0</v>
      </c>
    </row>
    <row r="18" spans="1:8" x14ac:dyDescent="0.25">
      <c r="A18" s="4">
        <v>7</v>
      </c>
      <c r="B18" s="18" t="s">
        <v>23</v>
      </c>
      <c r="C18" s="4" t="s">
        <v>15</v>
      </c>
      <c r="D18" s="5">
        <v>1</v>
      </c>
      <c r="E18" s="6"/>
      <c r="F18" s="7">
        <f t="shared" si="2"/>
        <v>0</v>
      </c>
      <c r="G18" s="6"/>
      <c r="H18" s="7">
        <f t="shared" si="3"/>
        <v>0</v>
      </c>
    </row>
    <row r="19" spans="1:8" x14ac:dyDescent="0.25">
      <c r="A19" s="4">
        <v>8</v>
      </c>
      <c r="B19" s="18" t="s">
        <v>21</v>
      </c>
      <c r="C19" s="4" t="s">
        <v>15</v>
      </c>
      <c r="D19" s="5">
        <v>1</v>
      </c>
      <c r="E19" s="6"/>
      <c r="F19" s="7">
        <f t="shared" si="2"/>
        <v>0</v>
      </c>
      <c r="G19" s="6"/>
      <c r="H19" s="7">
        <f t="shared" si="3"/>
        <v>0</v>
      </c>
    </row>
    <row r="20" spans="1:8" x14ac:dyDescent="0.25">
      <c r="A20" s="4">
        <v>9</v>
      </c>
      <c r="B20" s="18" t="s">
        <v>35</v>
      </c>
      <c r="C20" s="4" t="s">
        <v>15</v>
      </c>
      <c r="D20" s="5">
        <v>1</v>
      </c>
      <c r="E20" s="6"/>
      <c r="F20" s="7">
        <f t="shared" si="2"/>
        <v>0</v>
      </c>
      <c r="G20" s="6"/>
      <c r="H20" s="7">
        <f t="shared" si="3"/>
        <v>0</v>
      </c>
    </row>
    <row r="21" spans="1:8" x14ac:dyDescent="0.25">
      <c r="A21" s="4">
        <v>10</v>
      </c>
      <c r="B21" s="18" t="s">
        <v>14</v>
      </c>
      <c r="C21" s="4" t="s">
        <v>15</v>
      </c>
      <c r="D21" s="5">
        <v>1</v>
      </c>
      <c r="E21" s="6"/>
      <c r="F21" s="7">
        <f t="shared" si="2"/>
        <v>0</v>
      </c>
      <c r="G21" s="6"/>
      <c r="H21" s="7">
        <f t="shared" si="3"/>
        <v>0</v>
      </c>
    </row>
    <row r="22" spans="1:8" s="24" customFormat="1" ht="12" x14ac:dyDescent="0.2">
      <c r="A22" s="22"/>
      <c r="B22" s="20" t="s">
        <v>31</v>
      </c>
      <c r="C22" s="22"/>
      <c r="D22" s="22"/>
      <c r="E22" s="22"/>
      <c r="F22" s="23">
        <f>SUM(F12:F21)</f>
        <v>0</v>
      </c>
      <c r="G22" s="22"/>
      <c r="H22" s="23">
        <f>SUM(H12:H21)</f>
        <v>0</v>
      </c>
    </row>
    <row r="23" spans="1:8" ht="19.5" x14ac:dyDescent="0.25">
      <c r="A23" s="34" t="s">
        <v>22</v>
      </c>
      <c r="B23" s="35"/>
      <c r="C23" s="35"/>
      <c r="D23" s="35"/>
      <c r="E23" s="35"/>
      <c r="F23" s="35"/>
      <c r="G23" s="35"/>
      <c r="H23" s="36"/>
    </row>
    <row r="24" spans="1:8" ht="22.5" x14ac:dyDescent="0.25">
      <c r="A24" s="8" t="s">
        <v>5</v>
      </c>
      <c r="B24" s="9" t="s">
        <v>6</v>
      </c>
      <c r="C24" s="8" t="s">
        <v>7</v>
      </c>
      <c r="D24" s="8" t="s">
        <v>8</v>
      </c>
      <c r="E24" s="10" t="s">
        <v>9</v>
      </c>
      <c r="F24" s="10" t="s">
        <v>10</v>
      </c>
      <c r="G24" s="10" t="s">
        <v>11</v>
      </c>
      <c r="H24" s="10" t="s">
        <v>12</v>
      </c>
    </row>
    <row r="25" spans="1:8" x14ac:dyDescent="0.25">
      <c r="A25" s="1"/>
      <c r="B25" s="16" t="s">
        <v>25</v>
      </c>
      <c r="C25" s="1"/>
      <c r="D25" s="17"/>
      <c r="E25" s="6"/>
      <c r="F25" s="7">
        <f>D25*E25</f>
        <v>0</v>
      </c>
      <c r="G25" s="6"/>
      <c r="H25" s="7">
        <f>D25*G25</f>
        <v>0</v>
      </c>
    </row>
    <row r="26" spans="1:8" ht="56.25" x14ac:dyDescent="0.25">
      <c r="A26" s="1">
        <v>1</v>
      </c>
      <c r="B26" s="19" t="s">
        <v>36</v>
      </c>
      <c r="C26" s="1" t="s">
        <v>13</v>
      </c>
      <c r="D26" s="17">
        <v>1</v>
      </c>
      <c r="E26" s="6"/>
      <c r="F26" s="7">
        <f t="shared" ref="F26:F34" si="4">D26*E26</f>
        <v>0</v>
      </c>
      <c r="G26" s="6"/>
      <c r="H26" s="7">
        <f t="shared" ref="H26:H34" si="5">D26*G26</f>
        <v>0</v>
      </c>
    </row>
    <row r="27" spans="1:8" ht="22.5" x14ac:dyDescent="0.25">
      <c r="A27" s="1">
        <v>2</v>
      </c>
      <c r="B27" s="19" t="s">
        <v>37</v>
      </c>
      <c r="C27" s="1" t="s">
        <v>13</v>
      </c>
      <c r="D27" s="17">
        <v>6</v>
      </c>
      <c r="E27" s="6"/>
      <c r="F27" s="7">
        <f t="shared" si="4"/>
        <v>0</v>
      </c>
      <c r="G27" s="6"/>
      <c r="H27" s="7">
        <f t="shared" si="5"/>
        <v>0</v>
      </c>
    </row>
    <row r="28" spans="1:8" x14ac:dyDescent="0.25">
      <c r="A28" s="1">
        <v>3</v>
      </c>
      <c r="B28" s="19" t="s">
        <v>38</v>
      </c>
      <c r="C28" s="1" t="s">
        <v>13</v>
      </c>
      <c r="D28" s="17">
        <v>1</v>
      </c>
      <c r="E28" s="6"/>
      <c r="F28" s="7">
        <f t="shared" si="4"/>
        <v>0</v>
      </c>
      <c r="G28" s="6"/>
      <c r="H28" s="7">
        <f t="shared" si="5"/>
        <v>0</v>
      </c>
    </row>
    <row r="29" spans="1:8" x14ac:dyDescent="0.25">
      <c r="A29" s="1">
        <v>4</v>
      </c>
      <c r="B29" s="19" t="s">
        <v>19</v>
      </c>
      <c r="C29" s="1" t="s">
        <v>18</v>
      </c>
      <c r="D29" s="17">
        <v>40</v>
      </c>
      <c r="E29" s="6"/>
      <c r="F29" s="7">
        <f t="shared" si="4"/>
        <v>0</v>
      </c>
      <c r="G29" s="6"/>
      <c r="H29" s="7">
        <f t="shared" si="5"/>
        <v>0</v>
      </c>
    </row>
    <row r="30" spans="1:8" x14ac:dyDescent="0.25">
      <c r="A30" s="1">
        <v>5</v>
      </c>
      <c r="B30" s="19" t="s">
        <v>17</v>
      </c>
      <c r="C30" s="1" t="s">
        <v>18</v>
      </c>
      <c r="D30" s="17">
        <v>190</v>
      </c>
      <c r="E30" s="6"/>
      <c r="F30" s="7">
        <f t="shared" si="4"/>
        <v>0</v>
      </c>
      <c r="G30" s="6"/>
      <c r="H30" s="7">
        <f t="shared" si="5"/>
        <v>0</v>
      </c>
    </row>
    <row r="31" spans="1:8" x14ac:dyDescent="0.25">
      <c r="A31" s="1">
        <v>6</v>
      </c>
      <c r="B31" s="19" t="s">
        <v>39</v>
      </c>
      <c r="C31" s="1" t="s">
        <v>15</v>
      </c>
      <c r="D31" s="17">
        <v>1</v>
      </c>
      <c r="E31" s="6"/>
      <c r="F31" s="7">
        <f t="shared" si="4"/>
        <v>0</v>
      </c>
      <c r="G31" s="6"/>
      <c r="H31" s="7">
        <f t="shared" si="5"/>
        <v>0</v>
      </c>
    </row>
    <row r="32" spans="1:8" ht="22.5" x14ac:dyDescent="0.25">
      <c r="A32" s="1">
        <v>7</v>
      </c>
      <c r="B32" s="19" t="s">
        <v>24</v>
      </c>
      <c r="C32" s="1" t="s">
        <v>15</v>
      </c>
      <c r="D32" s="17">
        <v>1</v>
      </c>
      <c r="E32" s="6"/>
      <c r="F32" s="7">
        <f t="shared" si="4"/>
        <v>0</v>
      </c>
      <c r="G32" s="6"/>
      <c r="H32" s="7">
        <f t="shared" si="5"/>
        <v>0</v>
      </c>
    </row>
    <row r="33" spans="1:8" x14ac:dyDescent="0.25">
      <c r="A33" s="1">
        <v>8</v>
      </c>
      <c r="B33" s="19" t="s">
        <v>35</v>
      </c>
      <c r="C33" s="1" t="s">
        <v>15</v>
      </c>
      <c r="D33" s="17">
        <v>1</v>
      </c>
      <c r="E33" s="6"/>
      <c r="F33" s="7">
        <f t="shared" si="4"/>
        <v>0</v>
      </c>
      <c r="G33" s="6"/>
      <c r="H33" s="7">
        <f t="shared" si="5"/>
        <v>0</v>
      </c>
    </row>
    <row r="34" spans="1:8" x14ac:dyDescent="0.25">
      <c r="A34" s="1">
        <v>9</v>
      </c>
      <c r="B34" s="19" t="s">
        <v>14</v>
      </c>
      <c r="C34" s="1" t="s">
        <v>15</v>
      </c>
      <c r="D34" s="17">
        <v>1</v>
      </c>
      <c r="E34" s="6"/>
      <c r="F34" s="7">
        <f t="shared" si="4"/>
        <v>0</v>
      </c>
      <c r="G34" s="6"/>
      <c r="H34" s="7">
        <f t="shared" si="5"/>
        <v>0</v>
      </c>
    </row>
    <row r="35" spans="1:8" s="24" customFormat="1" ht="12" x14ac:dyDescent="0.2">
      <c r="A35" s="22"/>
      <c r="B35" s="20" t="s">
        <v>31</v>
      </c>
      <c r="C35" s="22"/>
      <c r="D35" s="22"/>
      <c r="E35" s="22"/>
      <c r="F35" s="23">
        <f>SUM(F25:F34)</f>
        <v>0</v>
      </c>
      <c r="G35" s="22"/>
      <c r="H35" s="23">
        <f>SUM(H25:H34)</f>
        <v>0</v>
      </c>
    </row>
    <row r="36" spans="1:8" x14ac:dyDescent="0.25">
      <c r="A36" s="11"/>
      <c r="B36" s="12"/>
      <c r="C36" s="11"/>
      <c r="D36" s="13"/>
      <c r="E36" s="14"/>
      <c r="F36" s="15"/>
      <c r="G36" s="14"/>
      <c r="H36" s="15"/>
    </row>
    <row r="37" spans="1:8" x14ac:dyDescent="0.25">
      <c r="B37" s="2" t="s">
        <v>1</v>
      </c>
      <c r="E37" s="21">
        <f>F9+F22+F35</f>
        <v>0</v>
      </c>
    </row>
    <row r="38" spans="1:8" x14ac:dyDescent="0.25">
      <c r="B38" s="2" t="s">
        <v>2</v>
      </c>
      <c r="E38" s="21">
        <f>H9+H22+H35</f>
        <v>0</v>
      </c>
    </row>
    <row r="39" spans="1:8" x14ac:dyDescent="0.25">
      <c r="B39" s="3" t="s">
        <v>3</v>
      </c>
      <c r="E39" s="21">
        <f>SUM(E37:E38)</f>
        <v>0</v>
      </c>
    </row>
    <row r="40" spans="1:8" x14ac:dyDescent="0.25">
      <c r="B40" s="3" t="s">
        <v>4</v>
      </c>
      <c r="E40">
        <f>1.21*E39</f>
        <v>0</v>
      </c>
    </row>
  </sheetData>
  <mergeCells count="4">
    <mergeCell ref="A10:H10"/>
    <mergeCell ref="A23:H23"/>
    <mergeCell ref="A2:H2"/>
    <mergeCell ref="A1:H1"/>
  </mergeCells>
  <dataValidations count="1">
    <dataValidation type="list" allowBlank="1" showInputMessage="1" showErrorMessage="1" sqref="C4:C8 C12:C21 C25:C34 C36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zoomScale="80" zoomScaleNormal="8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8.140625" bestFit="1" customWidth="1"/>
    <col min="5" max="8" width="10.7109375" customWidth="1"/>
  </cols>
  <sheetData>
    <row r="1" spans="1:8" ht="18.75" x14ac:dyDescent="0.3">
      <c r="A1" s="37" t="s">
        <v>40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ht="45" x14ac:dyDescent="0.25">
      <c r="A4" s="1">
        <v>1</v>
      </c>
      <c r="B4" s="25" t="s">
        <v>41</v>
      </c>
      <c r="C4" s="1" t="s">
        <v>13</v>
      </c>
      <c r="D4" s="17">
        <v>1</v>
      </c>
      <c r="E4" s="6"/>
      <c r="F4" s="7">
        <f>D4*E4</f>
        <v>0</v>
      </c>
      <c r="G4" s="6"/>
      <c r="H4" s="7">
        <f>D4*G4</f>
        <v>0</v>
      </c>
    </row>
    <row r="5" spans="1:8" ht="33.75" x14ac:dyDescent="0.25">
      <c r="A5" s="1">
        <v>2</v>
      </c>
      <c r="B5" s="25" t="s">
        <v>42</v>
      </c>
      <c r="C5" s="1" t="s">
        <v>13</v>
      </c>
      <c r="D5" s="17">
        <v>1</v>
      </c>
      <c r="E5" s="6"/>
      <c r="F5" s="7">
        <f t="shared" ref="F5:F8" si="0">D5*E5</f>
        <v>0</v>
      </c>
      <c r="G5" s="6"/>
      <c r="H5" s="7">
        <f t="shared" ref="H5:H8" si="1">D5*G5</f>
        <v>0</v>
      </c>
    </row>
    <row r="6" spans="1:8" ht="22.5" x14ac:dyDescent="0.25">
      <c r="A6" s="1">
        <v>3</v>
      </c>
      <c r="B6" s="25" t="s">
        <v>43</v>
      </c>
      <c r="C6" s="1" t="s">
        <v>13</v>
      </c>
      <c r="D6" s="17">
        <v>1</v>
      </c>
      <c r="E6" s="6"/>
      <c r="F6" s="7">
        <f t="shared" si="0"/>
        <v>0</v>
      </c>
      <c r="G6" s="6"/>
      <c r="H6" s="7">
        <f t="shared" si="1"/>
        <v>0</v>
      </c>
    </row>
    <row r="7" spans="1:8" ht="45" x14ac:dyDescent="0.25">
      <c r="A7" s="1">
        <v>4</v>
      </c>
      <c r="B7" s="25" t="s">
        <v>44</v>
      </c>
      <c r="C7" s="1" t="s">
        <v>13</v>
      </c>
      <c r="D7" s="17">
        <v>1</v>
      </c>
      <c r="E7" s="6"/>
      <c r="F7" s="7">
        <f t="shared" si="0"/>
        <v>0</v>
      </c>
      <c r="G7" s="6"/>
      <c r="H7" s="7">
        <f t="shared" si="1"/>
        <v>0</v>
      </c>
    </row>
    <row r="8" spans="1:8" x14ac:dyDescent="0.25">
      <c r="A8" s="1">
        <v>5</v>
      </c>
      <c r="B8" s="19" t="s">
        <v>14</v>
      </c>
      <c r="C8" s="1" t="s">
        <v>15</v>
      </c>
      <c r="D8" s="17">
        <v>1</v>
      </c>
      <c r="E8" s="6"/>
      <c r="F8" s="7">
        <f t="shared" si="0"/>
        <v>0</v>
      </c>
      <c r="G8" s="6"/>
      <c r="H8" s="7">
        <f t="shared" si="1"/>
        <v>0</v>
      </c>
    </row>
    <row r="9" spans="1:8" s="24" customFormat="1" ht="12" x14ac:dyDescent="0.2">
      <c r="A9" s="22"/>
      <c r="B9" s="20" t="s">
        <v>31</v>
      </c>
      <c r="C9" s="22"/>
      <c r="D9" s="22"/>
      <c r="E9" s="22"/>
      <c r="F9" s="23">
        <f>SUM(F4:F8)</f>
        <v>0</v>
      </c>
      <c r="G9" s="22"/>
      <c r="H9" s="23">
        <f>SUM(H4:H8)</f>
        <v>0</v>
      </c>
    </row>
    <row r="10" spans="1:8" ht="19.5" x14ac:dyDescent="0.25">
      <c r="A10" s="34" t="s">
        <v>16</v>
      </c>
      <c r="B10" s="35"/>
      <c r="C10" s="35"/>
      <c r="D10" s="35"/>
      <c r="E10" s="35"/>
      <c r="F10" s="35"/>
      <c r="G10" s="35"/>
      <c r="H10" s="36"/>
    </row>
    <row r="11" spans="1:8" ht="22.5" x14ac:dyDescent="0.25">
      <c r="A11" s="8" t="s">
        <v>5</v>
      </c>
      <c r="B11" s="9" t="s">
        <v>6</v>
      </c>
      <c r="C11" s="8" t="s">
        <v>7</v>
      </c>
      <c r="D11" s="8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</row>
    <row r="12" spans="1:8" x14ac:dyDescent="0.25">
      <c r="A12" s="1">
        <v>1</v>
      </c>
      <c r="B12" s="19" t="s">
        <v>45</v>
      </c>
      <c r="C12" s="1" t="s">
        <v>13</v>
      </c>
      <c r="D12" s="17">
        <v>1</v>
      </c>
      <c r="E12" s="6"/>
      <c r="F12" s="7">
        <f>D12*E12</f>
        <v>0</v>
      </c>
      <c r="G12" s="6"/>
      <c r="H12" s="7">
        <f>D12*G12</f>
        <v>0</v>
      </c>
    </row>
    <row r="13" spans="1:8" ht="22.5" x14ac:dyDescent="0.25">
      <c r="A13" s="1">
        <v>2</v>
      </c>
      <c r="B13" s="19" t="s">
        <v>46</v>
      </c>
      <c r="C13" s="1" t="s">
        <v>13</v>
      </c>
      <c r="D13" s="17">
        <v>1</v>
      </c>
      <c r="E13" s="6"/>
      <c r="F13" s="7">
        <f t="shared" ref="F13:F27" si="2">D13*E13</f>
        <v>0</v>
      </c>
      <c r="G13" s="6"/>
      <c r="H13" s="7">
        <f t="shared" ref="H13:H27" si="3">D13*G13</f>
        <v>0</v>
      </c>
    </row>
    <row r="14" spans="1:8" x14ac:dyDescent="0.25">
      <c r="A14" s="1">
        <v>3</v>
      </c>
      <c r="B14" s="19" t="s">
        <v>47</v>
      </c>
      <c r="C14" s="1" t="s">
        <v>13</v>
      </c>
      <c r="D14" s="17">
        <v>1</v>
      </c>
      <c r="E14" s="6"/>
      <c r="F14" s="7">
        <f t="shared" si="2"/>
        <v>0</v>
      </c>
      <c r="G14" s="6"/>
      <c r="H14" s="7">
        <f t="shared" si="3"/>
        <v>0</v>
      </c>
    </row>
    <row r="15" spans="1:8" x14ac:dyDescent="0.25">
      <c r="A15" s="1">
        <v>4</v>
      </c>
      <c r="B15" s="16" t="s">
        <v>48</v>
      </c>
      <c r="C15" s="1" t="s">
        <v>13</v>
      </c>
      <c r="D15" s="17">
        <v>1</v>
      </c>
      <c r="E15" s="6"/>
      <c r="F15" s="7">
        <f t="shared" si="2"/>
        <v>0</v>
      </c>
      <c r="G15" s="6"/>
      <c r="H15" s="7">
        <f t="shared" si="3"/>
        <v>0</v>
      </c>
    </row>
    <row r="16" spans="1:8" ht="33.75" x14ac:dyDescent="0.25">
      <c r="A16" s="1">
        <v>5</v>
      </c>
      <c r="B16" s="19" t="s">
        <v>49</v>
      </c>
      <c r="C16" s="1" t="s">
        <v>13</v>
      </c>
      <c r="D16" s="17">
        <v>1</v>
      </c>
      <c r="E16" s="6"/>
      <c r="F16" s="7">
        <f t="shared" si="2"/>
        <v>0</v>
      </c>
      <c r="G16" s="6"/>
      <c r="H16" s="7">
        <f t="shared" si="3"/>
        <v>0</v>
      </c>
    </row>
    <row r="17" spans="1:8" x14ac:dyDescent="0.25">
      <c r="A17" s="1">
        <v>6</v>
      </c>
      <c r="B17" s="19" t="s">
        <v>50</v>
      </c>
      <c r="C17" s="1" t="s">
        <v>13</v>
      </c>
      <c r="D17" s="17">
        <v>14</v>
      </c>
      <c r="E17" s="6"/>
      <c r="F17" s="7">
        <f t="shared" si="2"/>
        <v>0</v>
      </c>
      <c r="G17" s="6"/>
      <c r="H17" s="7">
        <f t="shared" si="3"/>
        <v>0</v>
      </c>
    </row>
    <row r="18" spans="1:8" ht="22.5" x14ac:dyDescent="0.25">
      <c r="A18" s="1">
        <v>7</v>
      </c>
      <c r="B18" s="19" t="s">
        <v>51</v>
      </c>
      <c r="C18" s="1" t="s">
        <v>13</v>
      </c>
      <c r="D18" s="17">
        <v>1</v>
      </c>
      <c r="E18" s="6"/>
      <c r="F18" s="7">
        <f t="shared" si="2"/>
        <v>0</v>
      </c>
      <c r="G18" s="6"/>
      <c r="H18" s="7">
        <f t="shared" si="3"/>
        <v>0</v>
      </c>
    </row>
    <row r="19" spans="1:8" ht="22.5" x14ac:dyDescent="0.25">
      <c r="A19" s="1">
        <v>8</v>
      </c>
      <c r="B19" s="19" t="s">
        <v>52</v>
      </c>
      <c r="C19" s="1" t="s">
        <v>13</v>
      </c>
      <c r="D19" s="17">
        <v>2</v>
      </c>
      <c r="E19" s="6"/>
      <c r="F19" s="7">
        <f t="shared" si="2"/>
        <v>0</v>
      </c>
      <c r="G19" s="6"/>
      <c r="H19" s="7">
        <f t="shared" si="3"/>
        <v>0</v>
      </c>
    </row>
    <row r="20" spans="1:8" ht="22.5" x14ac:dyDescent="0.25">
      <c r="A20" s="1">
        <v>9</v>
      </c>
      <c r="B20" s="19" t="s">
        <v>53</v>
      </c>
      <c r="C20" s="1" t="s">
        <v>13</v>
      </c>
      <c r="D20" s="17">
        <v>1</v>
      </c>
      <c r="E20" s="6"/>
      <c r="F20" s="7">
        <f t="shared" si="2"/>
        <v>0</v>
      </c>
      <c r="G20" s="6"/>
      <c r="H20" s="7">
        <f t="shared" si="3"/>
        <v>0</v>
      </c>
    </row>
    <row r="21" spans="1:8" x14ac:dyDescent="0.25">
      <c r="A21" s="1">
        <v>10</v>
      </c>
      <c r="B21" s="19" t="s">
        <v>17</v>
      </c>
      <c r="C21" s="1" t="s">
        <v>18</v>
      </c>
      <c r="D21" s="17">
        <v>380</v>
      </c>
      <c r="E21" s="6"/>
      <c r="F21" s="7">
        <f t="shared" si="2"/>
        <v>0</v>
      </c>
      <c r="G21" s="6"/>
      <c r="H21" s="7">
        <f t="shared" si="3"/>
        <v>0</v>
      </c>
    </row>
    <row r="22" spans="1:8" x14ac:dyDescent="0.25">
      <c r="A22" s="1">
        <v>11</v>
      </c>
      <c r="B22" s="19" t="s">
        <v>19</v>
      </c>
      <c r="C22" s="1" t="s">
        <v>18</v>
      </c>
      <c r="D22" s="17">
        <v>120</v>
      </c>
      <c r="E22" s="6"/>
      <c r="F22" s="7">
        <f t="shared" si="2"/>
        <v>0</v>
      </c>
      <c r="G22" s="6"/>
      <c r="H22" s="7">
        <f t="shared" si="3"/>
        <v>0</v>
      </c>
    </row>
    <row r="23" spans="1:8" x14ac:dyDescent="0.25">
      <c r="A23" s="1">
        <v>12</v>
      </c>
      <c r="B23" s="19" t="s">
        <v>20</v>
      </c>
      <c r="C23" s="1" t="s">
        <v>15</v>
      </c>
      <c r="D23" s="17">
        <v>1</v>
      </c>
      <c r="E23" s="6"/>
      <c r="F23" s="7">
        <f t="shared" si="2"/>
        <v>0</v>
      </c>
      <c r="G23" s="6"/>
      <c r="H23" s="7">
        <f t="shared" si="3"/>
        <v>0</v>
      </c>
    </row>
    <row r="24" spans="1:8" x14ac:dyDescent="0.25">
      <c r="A24" s="1">
        <v>13</v>
      </c>
      <c r="B24" s="18" t="s">
        <v>23</v>
      </c>
      <c r="C24" s="4" t="s">
        <v>15</v>
      </c>
      <c r="D24" s="5">
        <v>1</v>
      </c>
      <c r="E24" s="6"/>
      <c r="F24" s="7">
        <f t="shared" si="2"/>
        <v>0</v>
      </c>
      <c r="G24" s="6"/>
      <c r="H24" s="7">
        <f t="shared" si="3"/>
        <v>0</v>
      </c>
    </row>
    <row r="25" spans="1:8" x14ac:dyDescent="0.25">
      <c r="A25" s="1">
        <v>14</v>
      </c>
      <c r="B25" s="19" t="s">
        <v>21</v>
      </c>
      <c r="C25" s="1" t="s">
        <v>15</v>
      </c>
      <c r="D25" s="17">
        <v>1</v>
      </c>
      <c r="E25" s="6"/>
      <c r="F25" s="7">
        <f t="shared" si="2"/>
        <v>0</v>
      </c>
      <c r="G25" s="6"/>
      <c r="H25" s="7">
        <f t="shared" si="3"/>
        <v>0</v>
      </c>
    </row>
    <row r="26" spans="1:8" x14ac:dyDescent="0.25">
      <c r="A26" s="1">
        <v>15</v>
      </c>
      <c r="B26" s="19" t="s">
        <v>35</v>
      </c>
      <c r="C26" s="1" t="s">
        <v>15</v>
      </c>
      <c r="D26" s="17">
        <v>1</v>
      </c>
      <c r="E26" s="6"/>
      <c r="F26" s="7">
        <f t="shared" si="2"/>
        <v>0</v>
      </c>
      <c r="G26" s="6"/>
      <c r="H26" s="7">
        <f t="shared" si="3"/>
        <v>0</v>
      </c>
    </row>
    <row r="27" spans="1:8" x14ac:dyDescent="0.25">
      <c r="A27" s="1">
        <v>16</v>
      </c>
      <c r="B27" s="19" t="s">
        <v>14</v>
      </c>
      <c r="C27" s="1" t="s">
        <v>15</v>
      </c>
      <c r="D27" s="17">
        <v>1</v>
      </c>
      <c r="E27" s="6"/>
      <c r="F27" s="7">
        <f t="shared" si="2"/>
        <v>0</v>
      </c>
      <c r="G27" s="6"/>
      <c r="H27" s="7">
        <f t="shared" si="3"/>
        <v>0</v>
      </c>
    </row>
    <row r="28" spans="1:8" s="24" customFormat="1" ht="12" x14ac:dyDescent="0.2">
      <c r="A28" s="22"/>
      <c r="B28" s="20" t="s">
        <v>31</v>
      </c>
      <c r="C28" s="22"/>
      <c r="D28" s="22"/>
      <c r="E28" s="22"/>
      <c r="F28" s="23">
        <f>SUM(F12:F27)</f>
        <v>0</v>
      </c>
      <c r="G28" s="22"/>
      <c r="H28" s="7">
        <f>SUM(H12:H27)</f>
        <v>0</v>
      </c>
    </row>
    <row r="29" spans="1:8" ht="19.5" x14ac:dyDescent="0.25">
      <c r="A29" s="34" t="s">
        <v>22</v>
      </c>
      <c r="B29" s="35"/>
      <c r="C29" s="35"/>
      <c r="D29" s="35"/>
      <c r="E29" s="35"/>
      <c r="F29" s="35"/>
      <c r="G29" s="35"/>
      <c r="H29" s="36"/>
    </row>
    <row r="30" spans="1:8" ht="22.5" x14ac:dyDescent="0.25">
      <c r="A30" s="8" t="s">
        <v>5</v>
      </c>
      <c r="B30" s="9" t="s">
        <v>6</v>
      </c>
      <c r="C30" s="8" t="s">
        <v>7</v>
      </c>
      <c r="D30" s="8" t="s">
        <v>8</v>
      </c>
      <c r="E30" s="10" t="s">
        <v>9</v>
      </c>
      <c r="F30" s="10" t="s">
        <v>10</v>
      </c>
      <c r="G30" s="10" t="s">
        <v>11</v>
      </c>
      <c r="H30" s="10" t="s">
        <v>12</v>
      </c>
    </row>
    <row r="31" spans="1:8" x14ac:dyDescent="0.25">
      <c r="A31" s="1"/>
      <c r="B31" s="16" t="s">
        <v>25</v>
      </c>
      <c r="C31" s="1"/>
      <c r="D31" s="17"/>
      <c r="E31" s="6"/>
      <c r="F31" s="7"/>
      <c r="G31" s="6"/>
      <c r="H31" s="7"/>
    </row>
    <row r="32" spans="1:8" ht="56.25" x14ac:dyDescent="0.25">
      <c r="A32" s="1">
        <v>1</v>
      </c>
      <c r="B32" s="19" t="s">
        <v>54</v>
      </c>
      <c r="C32" s="1" t="s">
        <v>13</v>
      </c>
      <c r="D32" s="17">
        <v>1</v>
      </c>
      <c r="E32" s="6"/>
      <c r="F32" s="7">
        <f>D32*E32</f>
        <v>0</v>
      </c>
      <c r="G32" s="6"/>
      <c r="H32" s="7">
        <f>D32*G32</f>
        <v>0</v>
      </c>
    </row>
    <row r="33" spans="1:8" ht="22.5" x14ac:dyDescent="0.25">
      <c r="A33" s="1">
        <v>2</v>
      </c>
      <c r="B33" s="19" t="s">
        <v>37</v>
      </c>
      <c r="C33" s="1" t="s">
        <v>13</v>
      </c>
      <c r="D33" s="17">
        <v>3</v>
      </c>
      <c r="E33" s="6"/>
      <c r="F33" s="7">
        <f t="shared" ref="F33:F41" si="4">D33*E33</f>
        <v>0</v>
      </c>
      <c r="G33" s="6"/>
      <c r="H33" s="7">
        <f t="shared" ref="H33:H41" si="5">D33*G33</f>
        <v>0</v>
      </c>
    </row>
    <row r="34" spans="1:8" x14ac:dyDescent="0.25">
      <c r="A34" s="1">
        <v>3</v>
      </c>
      <c r="B34" s="19" t="s">
        <v>38</v>
      </c>
      <c r="C34" s="1" t="s">
        <v>13</v>
      </c>
      <c r="D34" s="17">
        <v>1</v>
      </c>
      <c r="E34" s="6"/>
      <c r="F34" s="7">
        <f t="shared" si="4"/>
        <v>0</v>
      </c>
      <c r="G34" s="6"/>
      <c r="H34" s="7">
        <f t="shared" si="5"/>
        <v>0</v>
      </c>
    </row>
    <row r="35" spans="1:8" x14ac:dyDescent="0.25">
      <c r="A35" s="1">
        <v>6</v>
      </c>
      <c r="B35" s="19" t="s">
        <v>19</v>
      </c>
      <c r="C35" s="1" t="s">
        <v>18</v>
      </c>
      <c r="D35" s="17">
        <v>30</v>
      </c>
      <c r="E35" s="6"/>
      <c r="F35" s="7">
        <f t="shared" si="4"/>
        <v>0</v>
      </c>
      <c r="G35" s="6"/>
      <c r="H35" s="7">
        <f t="shared" si="5"/>
        <v>0</v>
      </c>
    </row>
    <row r="36" spans="1:8" x14ac:dyDescent="0.25">
      <c r="A36" s="1">
        <v>7</v>
      </c>
      <c r="B36" s="19" t="s">
        <v>17</v>
      </c>
      <c r="C36" s="1" t="s">
        <v>18</v>
      </c>
      <c r="D36" s="17">
        <v>150</v>
      </c>
      <c r="E36" s="6"/>
      <c r="F36" s="7">
        <f t="shared" si="4"/>
        <v>0</v>
      </c>
      <c r="G36" s="6"/>
      <c r="H36" s="7">
        <f t="shared" si="5"/>
        <v>0</v>
      </c>
    </row>
    <row r="37" spans="1:8" ht="22.5" x14ac:dyDescent="0.25">
      <c r="A37" s="1">
        <v>8</v>
      </c>
      <c r="B37" s="19" t="s">
        <v>55</v>
      </c>
      <c r="C37" s="1" t="s">
        <v>13</v>
      </c>
      <c r="D37" s="17">
        <v>1</v>
      </c>
      <c r="E37" s="6"/>
      <c r="F37" s="7">
        <f t="shared" si="4"/>
        <v>0</v>
      </c>
      <c r="G37" s="6"/>
      <c r="H37" s="7">
        <f t="shared" si="5"/>
        <v>0</v>
      </c>
    </row>
    <row r="38" spans="1:8" x14ac:dyDescent="0.25">
      <c r="A38" s="1"/>
      <c r="B38" s="19" t="s">
        <v>39</v>
      </c>
      <c r="C38" s="1" t="s">
        <v>15</v>
      </c>
      <c r="D38" s="17">
        <v>1</v>
      </c>
      <c r="E38" s="6"/>
      <c r="F38" s="7">
        <f t="shared" si="4"/>
        <v>0</v>
      </c>
      <c r="G38" s="6"/>
      <c r="H38" s="7">
        <f t="shared" si="5"/>
        <v>0</v>
      </c>
    </row>
    <row r="39" spans="1:8" ht="22.5" x14ac:dyDescent="0.25">
      <c r="A39" s="1">
        <v>9</v>
      </c>
      <c r="B39" s="19" t="s">
        <v>24</v>
      </c>
      <c r="C39" s="1" t="s">
        <v>15</v>
      </c>
      <c r="D39" s="17">
        <v>1</v>
      </c>
      <c r="E39" s="6"/>
      <c r="F39" s="7">
        <f t="shared" si="4"/>
        <v>0</v>
      </c>
      <c r="G39" s="6"/>
      <c r="H39" s="7">
        <f t="shared" si="5"/>
        <v>0</v>
      </c>
    </row>
    <row r="40" spans="1:8" x14ac:dyDescent="0.25">
      <c r="A40" s="1">
        <v>10</v>
      </c>
      <c r="B40" s="19" t="s">
        <v>35</v>
      </c>
      <c r="C40" s="1" t="s">
        <v>15</v>
      </c>
      <c r="D40" s="17">
        <v>1</v>
      </c>
      <c r="E40" s="6"/>
      <c r="F40" s="7">
        <f t="shared" si="4"/>
        <v>0</v>
      </c>
      <c r="G40" s="6"/>
      <c r="H40" s="7">
        <f t="shared" si="5"/>
        <v>0</v>
      </c>
    </row>
    <row r="41" spans="1:8" x14ac:dyDescent="0.25">
      <c r="A41" s="1">
        <v>11</v>
      </c>
      <c r="B41" s="19" t="s">
        <v>14</v>
      </c>
      <c r="C41" s="1" t="s">
        <v>15</v>
      </c>
      <c r="D41" s="17">
        <v>1</v>
      </c>
      <c r="E41" s="6"/>
      <c r="F41" s="7">
        <f t="shared" si="4"/>
        <v>0</v>
      </c>
      <c r="G41" s="6"/>
      <c r="H41" s="7">
        <f t="shared" si="5"/>
        <v>0</v>
      </c>
    </row>
    <row r="42" spans="1:8" s="24" customFormat="1" ht="12" x14ac:dyDescent="0.2">
      <c r="A42" s="22"/>
      <c r="B42" s="20" t="s">
        <v>31</v>
      </c>
      <c r="C42" s="22"/>
      <c r="D42" s="22"/>
      <c r="E42" s="22"/>
      <c r="F42" s="23">
        <f>SUM(F32:F41)</f>
        <v>0</v>
      </c>
      <c r="G42" s="22"/>
      <c r="H42" s="23">
        <f>SUM(H32:H41)</f>
        <v>0</v>
      </c>
    </row>
    <row r="43" spans="1:8" x14ac:dyDescent="0.25">
      <c r="A43" s="11"/>
      <c r="B43" s="12"/>
      <c r="C43" s="11"/>
      <c r="D43" s="13"/>
      <c r="E43" s="14"/>
      <c r="F43" s="15"/>
      <c r="G43" s="14"/>
      <c r="H43" s="15"/>
    </row>
    <row r="44" spans="1:8" x14ac:dyDescent="0.25">
      <c r="B44" s="2" t="s">
        <v>1</v>
      </c>
      <c r="E44" s="21">
        <f>F9+F28+F42</f>
        <v>0</v>
      </c>
    </row>
    <row r="45" spans="1:8" x14ac:dyDescent="0.25">
      <c r="B45" s="2" t="s">
        <v>2</v>
      </c>
      <c r="E45" s="21">
        <f>H9+H28+H42</f>
        <v>0</v>
      </c>
    </row>
    <row r="46" spans="1:8" x14ac:dyDescent="0.25">
      <c r="B46" s="3" t="s">
        <v>3</v>
      </c>
      <c r="E46" s="21">
        <f>SUM(E44:E45)</f>
        <v>0</v>
      </c>
    </row>
    <row r="47" spans="1:8" x14ac:dyDescent="0.25">
      <c r="B47" s="3" t="s">
        <v>4</v>
      </c>
      <c r="E47">
        <f>1.21*E46</f>
        <v>0</v>
      </c>
    </row>
  </sheetData>
  <mergeCells count="4">
    <mergeCell ref="A1:H1"/>
    <mergeCell ref="A2:H2"/>
    <mergeCell ref="A10:H10"/>
    <mergeCell ref="A29:H29"/>
  </mergeCells>
  <dataValidations count="1">
    <dataValidation type="list" allowBlank="1" showInputMessage="1" showErrorMessage="1" sqref="C43 C12:C27 C31:C41 C4:C8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="80" zoomScaleNormal="8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8.140625" bestFit="1" customWidth="1"/>
    <col min="5" max="8" width="10.7109375" customWidth="1"/>
  </cols>
  <sheetData>
    <row r="1" spans="1:8" ht="18.75" x14ac:dyDescent="0.3">
      <c r="A1" s="37" t="s">
        <v>64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ht="45" x14ac:dyDescent="0.25">
      <c r="A4" s="26">
        <v>1</v>
      </c>
      <c r="B4" s="25" t="s">
        <v>56</v>
      </c>
      <c r="C4" s="1" t="s">
        <v>13</v>
      </c>
      <c r="D4" s="17">
        <v>1</v>
      </c>
      <c r="E4" s="10"/>
      <c r="F4" s="7">
        <f>D4*E4</f>
        <v>0</v>
      </c>
      <c r="G4" s="10"/>
      <c r="H4" s="7">
        <f>D4*G4</f>
        <v>0</v>
      </c>
    </row>
    <row r="5" spans="1:8" ht="33.75" x14ac:dyDescent="0.25">
      <c r="A5" s="26">
        <v>2</v>
      </c>
      <c r="B5" s="25" t="s">
        <v>57</v>
      </c>
      <c r="C5" s="1" t="s">
        <v>13</v>
      </c>
      <c r="D5" s="17">
        <v>1</v>
      </c>
      <c r="E5" s="6"/>
      <c r="F5" s="7">
        <f t="shared" ref="F5:F11" si="0">D5*E5</f>
        <v>0</v>
      </c>
      <c r="G5" s="6"/>
      <c r="H5" s="7">
        <f t="shared" ref="H5:H11" si="1">D5*G5</f>
        <v>0</v>
      </c>
    </row>
    <row r="6" spans="1:8" ht="22.5" x14ac:dyDescent="0.25">
      <c r="A6" s="26">
        <v>3</v>
      </c>
      <c r="B6" s="25" t="s">
        <v>58</v>
      </c>
      <c r="C6" s="1" t="s">
        <v>13</v>
      </c>
      <c r="D6" s="17">
        <v>2</v>
      </c>
      <c r="E6" s="6"/>
      <c r="F6" s="7">
        <f t="shared" si="0"/>
        <v>0</v>
      </c>
      <c r="G6" s="6"/>
      <c r="H6" s="7">
        <f t="shared" si="1"/>
        <v>0</v>
      </c>
    </row>
    <row r="7" spans="1:8" ht="22.5" x14ac:dyDescent="0.25">
      <c r="A7" s="1">
        <v>4</v>
      </c>
      <c r="B7" s="25" t="s">
        <v>59</v>
      </c>
      <c r="C7" s="1" t="s">
        <v>13</v>
      </c>
      <c r="D7" s="17">
        <v>1</v>
      </c>
      <c r="E7" s="6"/>
      <c r="F7" s="7">
        <f t="shared" si="0"/>
        <v>0</v>
      </c>
      <c r="G7" s="6"/>
      <c r="H7" s="7">
        <f t="shared" si="1"/>
        <v>0</v>
      </c>
    </row>
    <row r="8" spans="1:8" ht="22.5" x14ac:dyDescent="0.25">
      <c r="A8" s="26">
        <v>5</v>
      </c>
      <c r="B8" s="25" t="s">
        <v>60</v>
      </c>
      <c r="C8" s="1" t="s">
        <v>13</v>
      </c>
      <c r="D8" s="17">
        <v>2</v>
      </c>
      <c r="E8" s="6"/>
      <c r="F8" s="7">
        <f t="shared" si="0"/>
        <v>0</v>
      </c>
      <c r="G8" s="6"/>
      <c r="H8" s="7">
        <f t="shared" si="1"/>
        <v>0</v>
      </c>
    </row>
    <row r="9" spans="1:8" ht="67.5" x14ac:dyDescent="0.25">
      <c r="A9" s="1">
        <v>6</v>
      </c>
      <c r="B9" s="25" t="s">
        <v>61</v>
      </c>
      <c r="C9" s="1" t="s">
        <v>13</v>
      </c>
      <c r="D9" s="17">
        <v>1</v>
      </c>
      <c r="E9" s="6"/>
      <c r="F9" s="7">
        <f t="shared" si="0"/>
        <v>0</v>
      </c>
      <c r="G9" s="6"/>
      <c r="H9" s="7">
        <f t="shared" si="1"/>
        <v>0</v>
      </c>
    </row>
    <row r="10" spans="1:8" ht="45" x14ac:dyDescent="0.25">
      <c r="A10" s="26">
        <v>7</v>
      </c>
      <c r="B10" s="25" t="s">
        <v>62</v>
      </c>
      <c r="C10" s="1" t="s">
        <v>13</v>
      </c>
      <c r="D10" s="17">
        <v>1</v>
      </c>
      <c r="E10" s="27"/>
      <c r="F10" s="7">
        <f t="shared" si="0"/>
        <v>0</v>
      </c>
      <c r="G10" s="27"/>
      <c r="H10" s="7">
        <f t="shared" si="1"/>
        <v>0</v>
      </c>
    </row>
    <row r="11" spans="1:8" x14ac:dyDescent="0.25">
      <c r="A11" s="26">
        <v>8</v>
      </c>
      <c r="B11" s="19" t="s">
        <v>14</v>
      </c>
      <c r="C11" s="1" t="s">
        <v>15</v>
      </c>
      <c r="D11" s="17">
        <v>1</v>
      </c>
      <c r="E11" s="27"/>
      <c r="F11" s="7">
        <f t="shared" si="0"/>
        <v>0</v>
      </c>
      <c r="G11" s="27"/>
      <c r="H11" s="7">
        <f t="shared" si="1"/>
        <v>0</v>
      </c>
    </row>
    <row r="12" spans="1:8" s="24" customFormat="1" ht="12" x14ac:dyDescent="0.2">
      <c r="A12" s="22"/>
      <c r="B12" s="20" t="s">
        <v>31</v>
      </c>
      <c r="C12" s="22"/>
      <c r="D12" s="22"/>
      <c r="E12" s="22"/>
      <c r="F12" s="23">
        <f>SUM(F4:F11)</f>
        <v>0</v>
      </c>
      <c r="G12" s="22"/>
      <c r="H12" s="23">
        <f>SUM(H4:H11)</f>
        <v>0</v>
      </c>
    </row>
    <row r="13" spans="1:8" ht="19.5" x14ac:dyDescent="0.25">
      <c r="A13" s="34" t="s">
        <v>16</v>
      </c>
      <c r="B13" s="35"/>
      <c r="C13" s="35"/>
      <c r="D13" s="35"/>
      <c r="E13" s="35"/>
      <c r="F13" s="35"/>
      <c r="G13" s="35"/>
      <c r="H13" s="36"/>
    </row>
    <row r="14" spans="1:8" ht="22.5" x14ac:dyDescent="0.25">
      <c r="A14" s="8" t="s">
        <v>5</v>
      </c>
      <c r="B14" s="9" t="s">
        <v>6</v>
      </c>
      <c r="C14" s="8" t="s">
        <v>7</v>
      </c>
      <c r="D14" s="8" t="s">
        <v>8</v>
      </c>
      <c r="E14" s="10" t="s">
        <v>9</v>
      </c>
      <c r="F14" s="10" t="s">
        <v>10</v>
      </c>
      <c r="G14" s="10" t="s">
        <v>11</v>
      </c>
      <c r="H14" s="10" t="s">
        <v>12</v>
      </c>
    </row>
    <row r="15" spans="1:8" x14ac:dyDescent="0.25">
      <c r="A15" s="1">
        <v>1</v>
      </c>
      <c r="B15" s="19" t="s">
        <v>45</v>
      </c>
      <c r="C15" s="1" t="s">
        <v>13</v>
      </c>
      <c r="D15" s="17">
        <v>1</v>
      </c>
      <c r="E15" s="6"/>
      <c r="F15" s="7">
        <f>D15*E15</f>
        <v>0</v>
      </c>
      <c r="G15" s="6"/>
      <c r="H15" s="7">
        <f>D15*G15</f>
        <v>0</v>
      </c>
    </row>
    <row r="16" spans="1:8" ht="22.5" x14ac:dyDescent="0.25">
      <c r="A16" s="1">
        <v>2</v>
      </c>
      <c r="B16" s="19" t="s">
        <v>46</v>
      </c>
      <c r="C16" s="1" t="s">
        <v>13</v>
      </c>
      <c r="D16" s="17">
        <v>1</v>
      </c>
      <c r="E16" s="6"/>
      <c r="F16" s="7">
        <f t="shared" ref="F16:F29" si="2">D16*E16</f>
        <v>0</v>
      </c>
      <c r="G16" s="6"/>
      <c r="H16" s="7">
        <f t="shared" ref="H16:H29" si="3">D16*G16</f>
        <v>0</v>
      </c>
    </row>
    <row r="17" spans="1:8" x14ac:dyDescent="0.25">
      <c r="A17" s="1">
        <v>3</v>
      </c>
      <c r="B17" s="19" t="s">
        <v>47</v>
      </c>
      <c r="C17" s="1" t="s">
        <v>13</v>
      </c>
      <c r="D17" s="17">
        <v>1</v>
      </c>
      <c r="E17" s="6"/>
      <c r="F17" s="7">
        <f t="shared" si="2"/>
        <v>0</v>
      </c>
      <c r="G17" s="6"/>
      <c r="H17" s="7">
        <f t="shared" si="3"/>
        <v>0</v>
      </c>
    </row>
    <row r="18" spans="1:8" x14ac:dyDescent="0.25">
      <c r="A18" s="1">
        <v>4</v>
      </c>
      <c r="B18" s="16" t="s">
        <v>48</v>
      </c>
      <c r="C18" s="1" t="s">
        <v>13</v>
      </c>
      <c r="D18" s="17">
        <v>1</v>
      </c>
      <c r="E18" s="6"/>
      <c r="F18" s="7">
        <f t="shared" si="2"/>
        <v>0</v>
      </c>
      <c r="G18" s="6"/>
      <c r="H18" s="7">
        <f t="shared" si="3"/>
        <v>0</v>
      </c>
    </row>
    <row r="19" spans="1:8" ht="33.75" x14ac:dyDescent="0.25">
      <c r="A19" s="1">
        <v>5</v>
      </c>
      <c r="B19" s="19" t="s">
        <v>49</v>
      </c>
      <c r="C19" s="1" t="s">
        <v>13</v>
      </c>
      <c r="D19" s="17">
        <v>1</v>
      </c>
      <c r="E19" s="6"/>
      <c r="F19" s="7">
        <f t="shared" si="2"/>
        <v>0</v>
      </c>
      <c r="G19" s="6"/>
      <c r="H19" s="7">
        <f t="shared" si="3"/>
        <v>0</v>
      </c>
    </row>
    <row r="20" spans="1:8" x14ac:dyDescent="0.25">
      <c r="A20" s="1">
        <v>6</v>
      </c>
      <c r="B20" s="19" t="s">
        <v>50</v>
      </c>
      <c r="C20" s="1" t="s">
        <v>13</v>
      </c>
      <c r="D20" s="17">
        <v>20</v>
      </c>
      <c r="E20" s="6"/>
      <c r="F20" s="7">
        <f t="shared" si="2"/>
        <v>0</v>
      </c>
      <c r="G20" s="6"/>
      <c r="H20" s="7">
        <f t="shared" si="3"/>
        <v>0</v>
      </c>
    </row>
    <row r="21" spans="1:8" ht="22.5" x14ac:dyDescent="0.25">
      <c r="A21" s="1">
        <v>7</v>
      </c>
      <c r="B21" s="19" t="s">
        <v>52</v>
      </c>
      <c r="C21" s="1" t="s">
        <v>13</v>
      </c>
      <c r="D21" s="17">
        <v>2</v>
      </c>
      <c r="E21" s="6"/>
      <c r="F21" s="7">
        <f t="shared" si="2"/>
        <v>0</v>
      </c>
      <c r="G21" s="6"/>
      <c r="H21" s="7">
        <f t="shared" si="3"/>
        <v>0</v>
      </c>
    </row>
    <row r="22" spans="1:8" ht="22.5" x14ac:dyDescent="0.25">
      <c r="A22" s="1">
        <v>8</v>
      </c>
      <c r="B22" s="19" t="s">
        <v>53</v>
      </c>
      <c r="C22" s="1" t="s">
        <v>13</v>
      </c>
      <c r="D22" s="17">
        <v>1</v>
      </c>
      <c r="E22" s="6"/>
      <c r="F22" s="7">
        <f t="shared" si="2"/>
        <v>0</v>
      </c>
      <c r="G22" s="6"/>
      <c r="H22" s="7">
        <f t="shared" si="3"/>
        <v>0</v>
      </c>
    </row>
    <row r="23" spans="1:8" x14ac:dyDescent="0.25">
      <c r="A23" s="1">
        <v>9</v>
      </c>
      <c r="B23" s="19" t="s">
        <v>17</v>
      </c>
      <c r="C23" s="1" t="s">
        <v>18</v>
      </c>
      <c r="D23" s="17">
        <v>420</v>
      </c>
      <c r="E23" s="6"/>
      <c r="F23" s="7">
        <f t="shared" si="2"/>
        <v>0</v>
      </c>
      <c r="G23" s="6"/>
      <c r="H23" s="7">
        <f t="shared" si="3"/>
        <v>0</v>
      </c>
    </row>
    <row r="24" spans="1:8" x14ac:dyDescent="0.25">
      <c r="A24" s="1">
        <v>10</v>
      </c>
      <c r="B24" s="19" t="s">
        <v>19</v>
      </c>
      <c r="C24" s="1" t="s">
        <v>18</v>
      </c>
      <c r="D24" s="17">
        <v>150</v>
      </c>
      <c r="E24" s="6"/>
      <c r="F24" s="7">
        <f t="shared" si="2"/>
        <v>0</v>
      </c>
      <c r="G24" s="6"/>
      <c r="H24" s="7">
        <f t="shared" si="3"/>
        <v>0</v>
      </c>
    </row>
    <row r="25" spans="1:8" x14ac:dyDescent="0.25">
      <c r="A25" s="1">
        <v>11</v>
      </c>
      <c r="B25" s="19" t="s">
        <v>20</v>
      </c>
      <c r="C25" s="1" t="s">
        <v>15</v>
      </c>
      <c r="D25" s="17">
        <v>1</v>
      </c>
      <c r="E25" s="6"/>
      <c r="F25" s="7">
        <f t="shared" si="2"/>
        <v>0</v>
      </c>
      <c r="G25" s="6"/>
      <c r="H25" s="7">
        <f t="shared" si="3"/>
        <v>0</v>
      </c>
    </row>
    <row r="26" spans="1:8" x14ac:dyDescent="0.25">
      <c r="A26" s="1">
        <v>12</v>
      </c>
      <c r="B26" s="18" t="s">
        <v>23</v>
      </c>
      <c r="C26" s="4" t="s">
        <v>15</v>
      </c>
      <c r="D26" s="5">
        <v>1</v>
      </c>
      <c r="E26" s="6"/>
      <c r="F26" s="7">
        <f t="shared" si="2"/>
        <v>0</v>
      </c>
      <c r="G26" s="6"/>
      <c r="H26" s="7">
        <f t="shared" si="3"/>
        <v>0</v>
      </c>
    </row>
    <row r="27" spans="1:8" x14ac:dyDescent="0.25">
      <c r="A27" s="1">
        <v>13</v>
      </c>
      <c r="B27" s="19" t="s">
        <v>21</v>
      </c>
      <c r="C27" s="1" t="s">
        <v>15</v>
      </c>
      <c r="D27" s="17">
        <v>1</v>
      </c>
      <c r="E27" s="6"/>
      <c r="F27" s="7">
        <f t="shared" si="2"/>
        <v>0</v>
      </c>
      <c r="G27" s="6"/>
      <c r="H27" s="7">
        <f t="shared" si="3"/>
        <v>0</v>
      </c>
    </row>
    <row r="28" spans="1:8" x14ac:dyDescent="0.25">
      <c r="A28" s="1">
        <v>14</v>
      </c>
      <c r="B28" s="19" t="s">
        <v>35</v>
      </c>
      <c r="C28" s="1" t="s">
        <v>15</v>
      </c>
      <c r="D28" s="17">
        <v>1</v>
      </c>
      <c r="E28" s="6"/>
      <c r="F28" s="7">
        <f t="shared" si="2"/>
        <v>0</v>
      </c>
      <c r="G28" s="6"/>
      <c r="H28" s="7">
        <f t="shared" si="3"/>
        <v>0</v>
      </c>
    </row>
    <row r="29" spans="1:8" x14ac:dyDescent="0.25">
      <c r="A29" s="1">
        <v>15</v>
      </c>
      <c r="B29" s="19" t="s">
        <v>14</v>
      </c>
      <c r="C29" s="1" t="s">
        <v>15</v>
      </c>
      <c r="D29" s="17">
        <v>1</v>
      </c>
      <c r="E29" s="6"/>
      <c r="F29" s="7">
        <f t="shared" si="2"/>
        <v>0</v>
      </c>
      <c r="G29" s="6"/>
      <c r="H29" s="7">
        <f t="shared" si="3"/>
        <v>0</v>
      </c>
    </row>
    <row r="30" spans="1:8" s="24" customFormat="1" ht="12" x14ac:dyDescent="0.2">
      <c r="A30" s="22"/>
      <c r="B30" s="20" t="s">
        <v>31</v>
      </c>
      <c r="C30" s="22"/>
      <c r="D30" s="22"/>
      <c r="E30" s="22"/>
      <c r="F30" s="23">
        <f>SUM(F15:F29)</f>
        <v>0</v>
      </c>
      <c r="G30" s="22"/>
      <c r="H30" s="7">
        <f>SUM(H15:H29)</f>
        <v>0</v>
      </c>
    </row>
    <row r="31" spans="1:8" ht="19.5" x14ac:dyDescent="0.25">
      <c r="A31" s="34" t="s">
        <v>22</v>
      </c>
      <c r="B31" s="35"/>
      <c r="C31" s="35"/>
      <c r="D31" s="35"/>
      <c r="E31" s="35"/>
      <c r="F31" s="35"/>
      <c r="G31" s="35"/>
      <c r="H31" s="36"/>
    </row>
    <row r="32" spans="1:8" ht="22.5" x14ac:dyDescent="0.25">
      <c r="A32" s="8" t="s">
        <v>5</v>
      </c>
      <c r="B32" s="9" t="s">
        <v>6</v>
      </c>
      <c r="C32" s="8" t="s">
        <v>7</v>
      </c>
      <c r="D32" s="8" t="s">
        <v>8</v>
      </c>
      <c r="E32" s="10" t="s">
        <v>9</v>
      </c>
      <c r="F32" s="10" t="s">
        <v>10</v>
      </c>
      <c r="G32" s="10" t="s">
        <v>11</v>
      </c>
      <c r="H32" s="10" t="s">
        <v>12</v>
      </c>
    </row>
    <row r="33" spans="1:8" ht="22.5" x14ac:dyDescent="0.25">
      <c r="A33" s="1">
        <v>1</v>
      </c>
      <c r="B33" s="16" t="s">
        <v>63</v>
      </c>
      <c r="C33" s="1" t="s">
        <v>13</v>
      </c>
      <c r="D33" s="17">
        <v>1</v>
      </c>
      <c r="E33" s="6"/>
      <c r="F33" s="7">
        <f>D34*E34</f>
        <v>0</v>
      </c>
      <c r="G33" s="6"/>
      <c r="H33" s="7">
        <f>D34*G34</f>
        <v>0</v>
      </c>
    </row>
    <row r="34" spans="1:8" x14ac:dyDescent="0.25">
      <c r="A34" s="1"/>
      <c r="B34" s="16" t="s">
        <v>25</v>
      </c>
      <c r="C34" s="1"/>
      <c r="D34" s="17"/>
      <c r="E34" s="6"/>
      <c r="G34" s="6"/>
    </row>
    <row r="35" spans="1:8" ht="56.25" x14ac:dyDescent="0.25">
      <c r="A35" s="1">
        <v>2</v>
      </c>
      <c r="B35" s="19" t="s">
        <v>54</v>
      </c>
      <c r="C35" s="1" t="s">
        <v>13</v>
      </c>
      <c r="D35" s="17">
        <v>1</v>
      </c>
      <c r="E35" s="6"/>
      <c r="F35" s="7">
        <f t="shared" ref="F35:F42" si="4">D35*E35</f>
        <v>0</v>
      </c>
      <c r="G35" s="6"/>
      <c r="H35" s="7">
        <f t="shared" ref="H35:H42" si="5">D35*G35</f>
        <v>0</v>
      </c>
    </row>
    <row r="36" spans="1:8" ht="22.5" x14ac:dyDescent="0.25">
      <c r="A36" s="1">
        <v>3</v>
      </c>
      <c r="B36" s="19" t="s">
        <v>37</v>
      </c>
      <c r="C36" s="1" t="s">
        <v>13</v>
      </c>
      <c r="D36" s="17">
        <v>3</v>
      </c>
      <c r="E36" s="6"/>
      <c r="F36" s="7">
        <f t="shared" si="4"/>
        <v>0</v>
      </c>
      <c r="G36" s="6"/>
      <c r="H36" s="7">
        <f t="shared" si="5"/>
        <v>0</v>
      </c>
    </row>
    <row r="37" spans="1:8" x14ac:dyDescent="0.25">
      <c r="A37" s="1">
        <v>6</v>
      </c>
      <c r="B37" s="19" t="s">
        <v>19</v>
      </c>
      <c r="C37" s="1" t="s">
        <v>18</v>
      </c>
      <c r="D37" s="17">
        <v>40</v>
      </c>
      <c r="E37" s="6"/>
      <c r="F37" s="7">
        <f t="shared" si="4"/>
        <v>0</v>
      </c>
      <c r="G37" s="6"/>
      <c r="H37" s="7">
        <f t="shared" si="5"/>
        <v>0</v>
      </c>
    </row>
    <row r="38" spans="1:8" x14ac:dyDescent="0.25">
      <c r="A38" s="1">
        <v>7</v>
      </c>
      <c r="B38" s="19" t="s">
        <v>17</v>
      </c>
      <c r="C38" s="1" t="s">
        <v>18</v>
      </c>
      <c r="D38" s="17">
        <v>250</v>
      </c>
      <c r="E38" s="6"/>
      <c r="F38" s="7">
        <f t="shared" si="4"/>
        <v>0</v>
      </c>
      <c r="G38" s="6"/>
      <c r="H38" s="7">
        <f t="shared" si="5"/>
        <v>0</v>
      </c>
    </row>
    <row r="39" spans="1:8" x14ac:dyDescent="0.25">
      <c r="A39" s="1"/>
      <c r="B39" s="19" t="s">
        <v>39</v>
      </c>
      <c r="C39" s="1" t="s">
        <v>15</v>
      </c>
      <c r="D39" s="17">
        <v>1</v>
      </c>
      <c r="E39" s="6"/>
      <c r="F39" s="7">
        <f t="shared" si="4"/>
        <v>0</v>
      </c>
      <c r="G39" s="6"/>
      <c r="H39" s="7">
        <f t="shared" si="5"/>
        <v>0</v>
      </c>
    </row>
    <row r="40" spans="1:8" ht="22.5" x14ac:dyDescent="0.25">
      <c r="A40" s="1">
        <v>8</v>
      </c>
      <c r="B40" s="19" t="s">
        <v>24</v>
      </c>
      <c r="C40" s="1" t="s">
        <v>15</v>
      </c>
      <c r="D40" s="17">
        <v>1</v>
      </c>
      <c r="E40" s="6"/>
      <c r="F40" s="7">
        <f t="shared" si="4"/>
        <v>0</v>
      </c>
      <c r="G40" s="6"/>
      <c r="H40" s="7">
        <f t="shared" si="5"/>
        <v>0</v>
      </c>
    </row>
    <row r="41" spans="1:8" x14ac:dyDescent="0.25">
      <c r="A41" s="1">
        <v>9</v>
      </c>
      <c r="B41" s="19" t="s">
        <v>35</v>
      </c>
      <c r="C41" s="1" t="s">
        <v>15</v>
      </c>
      <c r="D41" s="17">
        <v>1</v>
      </c>
      <c r="E41" s="6"/>
      <c r="F41" s="7">
        <f t="shared" si="4"/>
        <v>0</v>
      </c>
      <c r="G41" s="6"/>
      <c r="H41" s="7">
        <f t="shared" si="5"/>
        <v>0</v>
      </c>
    </row>
    <row r="42" spans="1:8" x14ac:dyDescent="0.25">
      <c r="A42" s="1">
        <v>10</v>
      </c>
      <c r="B42" s="19" t="s">
        <v>14</v>
      </c>
      <c r="C42" s="1" t="s">
        <v>15</v>
      </c>
      <c r="D42" s="17">
        <v>1</v>
      </c>
      <c r="E42" s="6"/>
      <c r="F42" s="7">
        <f t="shared" si="4"/>
        <v>0</v>
      </c>
      <c r="G42" s="6"/>
      <c r="H42" s="7">
        <f t="shared" si="5"/>
        <v>0</v>
      </c>
    </row>
    <row r="43" spans="1:8" s="24" customFormat="1" ht="12" x14ac:dyDescent="0.2">
      <c r="A43" s="22"/>
      <c r="B43" s="20" t="s">
        <v>31</v>
      </c>
      <c r="C43" s="22"/>
      <c r="D43" s="22"/>
      <c r="E43" s="22"/>
      <c r="F43" s="23">
        <f>SUM(F33:F42)</f>
        <v>0</v>
      </c>
      <c r="G43" s="22"/>
      <c r="H43" s="23">
        <f>SUM(H33:H42)</f>
        <v>0</v>
      </c>
    </row>
    <row r="44" spans="1:8" x14ac:dyDescent="0.25">
      <c r="A44" s="11"/>
      <c r="B44" s="12"/>
      <c r="C44" s="11"/>
      <c r="D44" s="13"/>
      <c r="E44" s="14"/>
      <c r="F44" s="15"/>
      <c r="G44" s="14"/>
      <c r="H44" s="15"/>
    </row>
    <row r="45" spans="1:8" x14ac:dyDescent="0.25">
      <c r="B45" s="2" t="s">
        <v>1</v>
      </c>
      <c r="E45" s="21">
        <f>F12+F30+F43</f>
        <v>0</v>
      </c>
    </row>
    <row r="46" spans="1:8" x14ac:dyDescent="0.25">
      <c r="B46" s="2" t="s">
        <v>2</v>
      </c>
      <c r="E46" s="21">
        <f>H12+H30+H43</f>
        <v>0</v>
      </c>
    </row>
    <row r="47" spans="1:8" x14ac:dyDescent="0.25">
      <c r="B47" s="3" t="s">
        <v>3</v>
      </c>
      <c r="E47" s="21">
        <f>SUM(E45:E46)</f>
        <v>0</v>
      </c>
    </row>
    <row r="48" spans="1:8" x14ac:dyDescent="0.25">
      <c r="B48" s="3" t="s">
        <v>4</v>
      </c>
      <c r="E48">
        <f>1.21*E47</f>
        <v>0</v>
      </c>
    </row>
  </sheetData>
  <mergeCells count="4">
    <mergeCell ref="A1:H1"/>
    <mergeCell ref="A2:H2"/>
    <mergeCell ref="A13:H13"/>
    <mergeCell ref="A31:H31"/>
  </mergeCells>
  <dataValidations count="1">
    <dataValidation type="list" allowBlank="1" showInputMessage="1" showErrorMessage="1" sqref="C44 C4:C11 C15:C29 C33:C42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="80" zoomScaleNormal="8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8.140625" bestFit="1" customWidth="1"/>
    <col min="5" max="8" width="10.7109375" customWidth="1"/>
  </cols>
  <sheetData>
    <row r="1" spans="1:8" ht="18.75" x14ac:dyDescent="0.3">
      <c r="A1" s="37" t="s">
        <v>65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ht="45" x14ac:dyDescent="0.25">
      <c r="A4" s="1">
        <v>1</v>
      </c>
      <c r="B4" s="25" t="s">
        <v>66</v>
      </c>
      <c r="C4" s="1" t="s">
        <v>13</v>
      </c>
      <c r="D4" s="17">
        <v>1</v>
      </c>
      <c r="E4" s="10"/>
      <c r="F4" s="7">
        <f>D4*E4</f>
        <v>0</v>
      </c>
      <c r="G4" s="10"/>
      <c r="H4" s="7">
        <f>D4*G4</f>
        <v>0</v>
      </c>
    </row>
    <row r="5" spans="1:8" x14ac:dyDescent="0.25">
      <c r="A5" s="1">
        <v>2</v>
      </c>
      <c r="B5" s="25" t="s">
        <v>67</v>
      </c>
      <c r="C5" s="1" t="s">
        <v>13</v>
      </c>
      <c r="D5" s="17">
        <v>1</v>
      </c>
      <c r="E5" s="6"/>
      <c r="F5" s="7">
        <f t="shared" ref="F5:F7" si="0">D5*E5</f>
        <v>0</v>
      </c>
      <c r="G5" s="6"/>
      <c r="H5" s="7">
        <f t="shared" ref="H5:H7" si="1">D5*G5</f>
        <v>0</v>
      </c>
    </row>
    <row r="6" spans="1:8" x14ac:dyDescent="0.25">
      <c r="A6" s="1">
        <v>3</v>
      </c>
      <c r="B6" s="28" t="s">
        <v>26</v>
      </c>
      <c r="C6" s="1" t="s">
        <v>13</v>
      </c>
      <c r="D6" s="17">
        <v>1</v>
      </c>
      <c r="E6" s="6"/>
      <c r="F6" s="7">
        <f t="shared" si="0"/>
        <v>0</v>
      </c>
      <c r="G6" s="6"/>
      <c r="H6" s="7">
        <f t="shared" si="1"/>
        <v>0</v>
      </c>
    </row>
    <row r="7" spans="1:8" x14ac:dyDescent="0.25">
      <c r="A7" s="1">
        <v>4</v>
      </c>
      <c r="B7" s="19" t="s">
        <v>14</v>
      </c>
      <c r="C7" s="1" t="s">
        <v>15</v>
      </c>
      <c r="D7" s="17">
        <v>1</v>
      </c>
      <c r="E7" s="6"/>
      <c r="F7" s="7">
        <f t="shared" si="0"/>
        <v>0</v>
      </c>
      <c r="G7" s="6"/>
      <c r="H7" s="7">
        <f t="shared" si="1"/>
        <v>0</v>
      </c>
    </row>
    <row r="8" spans="1:8" s="24" customFormat="1" ht="12" x14ac:dyDescent="0.2">
      <c r="A8" s="22"/>
      <c r="B8" s="20" t="s">
        <v>31</v>
      </c>
      <c r="C8" s="22"/>
      <c r="D8" s="22"/>
      <c r="E8" s="22"/>
      <c r="F8" s="23">
        <f>SUM(F4:F7)</f>
        <v>0</v>
      </c>
      <c r="G8" s="22"/>
      <c r="H8" s="23">
        <f>SUM(H4:H7)</f>
        <v>0</v>
      </c>
    </row>
    <row r="9" spans="1:8" ht="19.5" x14ac:dyDescent="0.25">
      <c r="A9" s="34" t="s">
        <v>16</v>
      </c>
      <c r="B9" s="35"/>
      <c r="C9" s="35"/>
      <c r="D9" s="35"/>
      <c r="E9" s="35"/>
      <c r="F9" s="35"/>
      <c r="G9" s="35"/>
      <c r="H9" s="36"/>
    </row>
    <row r="10" spans="1:8" ht="22.5" x14ac:dyDescent="0.25">
      <c r="A10" s="8" t="s">
        <v>5</v>
      </c>
      <c r="B10" s="9" t="s">
        <v>6</v>
      </c>
      <c r="C10" s="8" t="s">
        <v>7</v>
      </c>
      <c r="D10" s="8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</row>
    <row r="11" spans="1:8" x14ac:dyDescent="0.25">
      <c r="A11" s="26">
        <v>1</v>
      </c>
      <c r="B11" s="9" t="s">
        <v>68</v>
      </c>
      <c r="C11" s="1" t="s">
        <v>13</v>
      </c>
      <c r="D11" s="17">
        <v>1</v>
      </c>
      <c r="E11" s="6"/>
      <c r="F11" s="7">
        <f>D11*E11</f>
        <v>0</v>
      </c>
      <c r="G11" s="6"/>
      <c r="H11" s="7">
        <f>D11*G11</f>
        <v>0</v>
      </c>
    </row>
    <row r="12" spans="1:8" x14ac:dyDescent="0.25">
      <c r="A12" s="1">
        <v>2</v>
      </c>
      <c r="B12" s="19" t="s">
        <v>50</v>
      </c>
      <c r="C12" s="1" t="s">
        <v>13</v>
      </c>
      <c r="D12" s="17">
        <v>3</v>
      </c>
      <c r="E12" s="6"/>
      <c r="F12" s="7">
        <f t="shared" ref="F12:F20" si="2">D12*E12</f>
        <v>0</v>
      </c>
      <c r="G12" s="6"/>
      <c r="H12" s="7">
        <f t="shared" ref="H12:H20" si="3">D12*G12</f>
        <v>0</v>
      </c>
    </row>
    <row r="13" spans="1:8" ht="22.5" x14ac:dyDescent="0.25">
      <c r="A13" s="26">
        <v>3</v>
      </c>
      <c r="B13" s="19" t="s">
        <v>52</v>
      </c>
      <c r="C13" s="1" t="s">
        <v>13</v>
      </c>
      <c r="D13" s="17">
        <v>1</v>
      </c>
      <c r="E13" s="6"/>
      <c r="F13" s="7">
        <f t="shared" si="2"/>
        <v>0</v>
      </c>
      <c r="G13" s="6"/>
      <c r="H13" s="7">
        <f t="shared" si="3"/>
        <v>0</v>
      </c>
    </row>
    <row r="14" spans="1:8" x14ac:dyDescent="0.25">
      <c r="A14" s="26">
        <v>4</v>
      </c>
      <c r="B14" s="19" t="s">
        <v>17</v>
      </c>
      <c r="C14" s="1" t="s">
        <v>18</v>
      </c>
      <c r="D14" s="17">
        <v>48</v>
      </c>
      <c r="E14" s="6"/>
      <c r="F14" s="7">
        <f t="shared" si="2"/>
        <v>0</v>
      </c>
      <c r="G14" s="6"/>
      <c r="H14" s="7">
        <f t="shared" si="3"/>
        <v>0</v>
      </c>
    </row>
    <row r="15" spans="1:8" x14ac:dyDescent="0.25">
      <c r="A15" s="1">
        <v>5</v>
      </c>
      <c r="B15" s="19" t="s">
        <v>19</v>
      </c>
      <c r="C15" s="1" t="s">
        <v>18</v>
      </c>
      <c r="D15" s="17">
        <v>40</v>
      </c>
      <c r="E15" s="6"/>
      <c r="F15" s="7">
        <f t="shared" si="2"/>
        <v>0</v>
      </c>
      <c r="G15" s="6"/>
      <c r="H15" s="7">
        <f t="shared" si="3"/>
        <v>0</v>
      </c>
    </row>
    <row r="16" spans="1:8" x14ac:dyDescent="0.25">
      <c r="A16" s="26">
        <v>6</v>
      </c>
      <c r="B16" s="19" t="s">
        <v>20</v>
      </c>
      <c r="C16" s="1" t="s">
        <v>15</v>
      </c>
      <c r="D16" s="17">
        <v>1</v>
      </c>
      <c r="E16" s="6"/>
      <c r="F16" s="7">
        <f t="shared" si="2"/>
        <v>0</v>
      </c>
      <c r="G16" s="6"/>
      <c r="H16" s="7">
        <f t="shared" si="3"/>
        <v>0</v>
      </c>
    </row>
    <row r="17" spans="1:8" x14ac:dyDescent="0.25">
      <c r="A17" s="26">
        <v>7</v>
      </c>
      <c r="B17" s="18" t="s">
        <v>23</v>
      </c>
      <c r="C17" s="4" t="s">
        <v>15</v>
      </c>
      <c r="D17" s="5">
        <v>1</v>
      </c>
      <c r="E17" s="6"/>
      <c r="F17" s="7">
        <f t="shared" si="2"/>
        <v>0</v>
      </c>
      <c r="G17" s="6"/>
      <c r="H17" s="7">
        <f t="shared" si="3"/>
        <v>0</v>
      </c>
    </row>
    <row r="18" spans="1:8" x14ac:dyDescent="0.25">
      <c r="A18" s="1">
        <v>8</v>
      </c>
      <c r="B18" s="19" t="s">
        <v>21</v>
      </c>
      <c r="C18" s="1" t="s">
        <v>15</v>
      </c>
      <c r="D18" s="17">
        <v>1</v>
      </c>
      <c r="E18" s="6"/>
      <c r="F18" s="7">
        <f t="shared" si="2"/>
        <v>0</v>
      </c>
      <c r="G18" s="6"/>
      <c r="H18" s="7">
        <f t="shared" si="3"/>
        <v>0</v>
      </c>
    </row>
    <row r="19" spans="1:8" x14ac:dyDescent="0.25">
      <c r="A19" s="26">
        <v>9</v>
      </c>
      <c r="B19" s="19" t="s">
        <v>35</v>
      </c>
      <c r="C19" s="1" t="s">
        <v>15</v>
      </c>
      <c r="D19" s="17">
        <v>1</v>
      </c>
      <c r="E19" s="6"/>
      <c r="F19" s="7">
        <f t="shared" si="2"/>
        <v>0</v>
      </c>
      <c r="G19" s="6"/>
      <c r="H19" s="7">
        <f t="shared" si="3"/>
        <v>0</v>
      </c>
    </row>
    <row r="20" spans="1:8" x14ac:dyDescent="0.25">
      <c r="A20" s="26">
        <v>10</v>
      </c>
      <c r="B20" s="19" t="s">
        <v>14</v>
      </c>
      <c r="C20" s="1" t="s">
        <v>15</v>
      </c>
      <c r="D20" s="17">
        <v>1</v>
      </c>
      <c r="E20" s="6"/>
      <c r="F20" s="7">
        <f t="shared" si="2"/>
        <v>0</v>
      </c>
      <c r="G20" s="6"/>
      <c r="H20" s="7">
        <f t="shared" si="3"/>
        <v>0</v>
      </c>
    </row>
    <row r="21" spans="1:8" s="24" customFormat="1" ht="12" x14ac:dyDescent="0.2">
      <c r="A21" s="22"/>
      <c r="B21" s="20" t="s">
        <v>31</v>
      </c>
      <c r="C21" s="22"/>
      <c r="D21" s="22"/>
      <c r="E21" s="22"/>
      <c r="F21" s="23">
        <f>SUM(F11:F20)</f>
        <v>0</v>
      </c>
      <c r="G21" s="22"/>
      <c r="H21" s="7">
        <f>SUM(H11:H20)</f>
        <v>0</v>
      </c>
    </row>
    <row r="22" spans="1:8" ht="19.5" x14ac:dyDescent="0.25">
      <c r="A22" s="34" t="s">
        <v>22</v>
      </c>
      <c r="B22" s="35"/>
      <c r="C22" s="35"/>
      <c r="D22" s="35"/>
      <c r="E22" s="35"/>
      <c r="F22" s="35"/>
      <c r="G22" s="35"/>
      <c r="H22" s="36"/>
    </row>
    <row r="23" spans="1:8" ht="22.5" x14ac:dyDescent="0.25">
      <c r="A23" s="8" t="s">
        <v>5</v>
      </c>
      <c r="B23" s="9" t="s">
        <v>6</v>
      </c>
      <c r="C23" s="8" t="s">
        <v>7</v>
      </c>
      <c r="D23" s="8" t="s">
        <v>8</v>
      </c>
      <c r="E23" s="10" t="s">
        <v>9</v>
      </c>
      <c r="F23" s="10" t="s">
        <v>10</v>
      </c>
      <c r="G23" s="10" t="s">
        <v>11</v>
      </c>
      <c r="H23" s="10" t="s">
        <v>12</v>
      </c>
    </row>
    <row r="24" spans="1:8" ht="22.5" x14ac:dyDescent="0.25">
      <c r="A24" s="1">
        <v>1</v>
      </c>
      <c r="B24" s="16" t="s">
        <v>63</v>
      </c>
      <c r="C24" s="1" t="s">
        <v>13</v>
      </c>
      <c r="D24" s="17">
        <v>1</v>
      </c>
      <c r="E24" s="6"/>
      <c r="F24" s="7">
        <f>D25*E25</f>
        <v>0</v>
      </c>
      <c r="G24" s="6"/>
      <c r="H24" s="7">
        <f>D25*G25</f>
        <v>0</v>
      </c>
    </row>
    <row r="25" spans="1:8" x14ac:dyDescent="0.25">
      <c r="A25" s="1"/>
      <c r="B25" s="16" t="s">
        <v>25</v>
      </c>
      <c r="C25" s="1"/>
      <c r="D25" s="17"/>
      <c r="E25" s="6"/>
      <c r="G25" s="6"/>
    </row>
    <row r="26" spans="1:8" ht="56.25" x14ac:dyDescent="0.25">
      <c r="A26" s="1">
        <v>2</v>
      </c>
      <c r="B26" s="19" t="s">
        <v>69</v>
      </c>
      <c r="C26" s="1" t="s">
        <v>13</v>
      </c>
      <c r="D26" s="17">
        <v>1</v>
      </c>
      <c r="E26" s="6"/>
      <c r="F26" s="7">
        <f t="shared" ref="F26:F33" si="4">D26*E26</f>
        <v>0</v>
      </c>
      <c r="G26" s="6"/>
      <c r="H26" s="7">
        <f t="shared" ref="H26:H33" si="5">D26*G26</f>
        <v>0</v>
      </c>
    </row>
    <row r="27" spans="1:8" ht="22.5" x14ac:dyDescent="0.25">
      <c r="A27" s="1">
        <v>3</v>
      </c>
      <c r="B27" s="19" t="s">
        <v>37</v>
      </c>
      <c r="C27" s="1" t="s">
        <v>13</v>
      </c>
      <c r="D27" s="17">
        <v>2</v>
      </c>
      <c r="E27" s="6"/>
      <c r="F27" s="7">
        <f t="shared" si="4"/>
        <v>0</v>
      </c>
      <c r="G27" s="6"/>
      <c r="H27" s="7">
        <f t="shared" si="5"/>
        <v>0</v>
      </c>
    </row>
    <row r="28" spans="1:8" x14ac:dyDescent="0.25">
      <c r="A28" s="1">
        <v>6</v>
      </c>
      <c r="B28" s="19" t="s">
        <v>19</v>
      </c>
      <c r="C28" s="1" t="s">
        <v>18</v>
      </c>
      <c r="D28" s="17">
        <v>40</v>
      </c>
      <c r="E28" s="6"/>
      <c r="F28" s="7">
        <f t="shared" si="4"/>
        <v>0</v>
      </c>
      <c r="G28" s="6"/>
      <c r="H28" s="7">
        <f t="shared" si="5"/>
        <v>0</v>
      </c>
    </row>
    <row r="29" spans="1:8" x14ac:dyDescent="0.25">
      <c r="A29" s="1">
        <v>7</v>
      </c>
      <c r="B29" s="19" t="s">
        <v>17</v>
      </c>
      <c r="C29" s="1" t="s">
        <v>18</v>
      </c>
      <c r="D29" s="17">
        <v>48</v>
      </c>
      <c r="E29" s="6"/>
      <c r="F29" s="7">
        <f t="shared" si="4"/>
        <v>0</v>
      </c>
      <c r="G29" s="6"/>
      <c r="H29" s="7">
        <f t="shared" si="5"/>
        <v>0</v>
      </c>
    </row>
    <row r="30" spans="1:8" x14ac:dyDescent="0.25">
      <c r="A30" s="1">
        <v>8</v>
      </c>
      <c r="B30" s="19" t="s">
        <v>39</v>
      </c>
      <c r="C30" s="1" t="s">
        <v>15</v>
      </c>
      <c r="D30" s="17">
        <v>1</v>
      </c>
      <c r="E30" s="6"/>
      <c r="F30" s="7">
        <f t="shared" si="4"/>
        <v>0</v>
      </c>
      <c r="G30" s="6"/>
      <c r="H30" s="7">
        <f t="shared" si="5"/>
        <v>0</v>
      </c>
    </row>
    <row r="31" spans="1:8" ht="22.5" x14ac:dyDescent="0.25">
      <c r="A31" s="1">
        <v>9</v>
      </c>
      <c r="B31" s="19" t="s">
        <v>24</v>
      </c>
      <c r="C31" s="1" t="s">
        <v>15</v>
      </c>
      <c r="D31" s="17">
        <v>1</v>
      </c>
      <c r="E31" s="6"/>
      <c r="F31" s="7">
        <f t="shared" si="4"/>
        <v>0</v>
      </c>
      <c r="G31" s="6"/>
      <c r="H31" s="7">
        <f t="shared" si="5"/>
        <v>0</v>
      </c>
    </row>
    <row r="32" spans="1:8" x14ac:dyDescent="0.25">
      <c r="A32" s="1">
        <v>10</v>
      </c>
      <c r="B32" s="19" t="s">
        <v>35</v>
      </c>
      <c r="C32" s="1" t="s">
        <v>15</v>
      </c>
      <c r="D32" s="17">
        <v>1</v>
      </c>
      <c r="E32" s="6"/>
      <c r="F32" s="7">
        <f t="shared" si="4"/>
        <v>0</v>
      </c>
      <c r="G32" s="6"/>
      <c r="H32" s="7">
        <f t="shared" si="5"/>
        <v>0</v>
      </c>
    </row>
    <row r="33" spans="1:8" x14ac:dyDescent="0.25">
      <c r="A33" s="1">
        <v>11</v>
      </c>
      <c r="B33" s="19" t="s">
        <v>14</v>
      </c>
      <c r="C33" s="1" t="s">
        <v>15</v>
      </c>
      <c r="D33" s="17">
        <v>1</v>
      </c>
      <c r="E33" s="6"/>
      <c r="F33" s="7">
        <f t="shared" si="4"/>
        <v>0</v>
      </c>
      <c r="G33" s="6"/>
      <c r="H33" s="7">
        <f t="shared" si="5"/>
        <v>0</v>
      </c>
    </row>
    <row r="34" spans="1:8" s="24" customFormat="1" ht="12" x14ac:dyDescent="0.2">
      <c r="A34" s="22"/>
      <c r="B34" s="20" t="s">
        <v>31</v>
      </c>
      <c r="C34" s="22"/>
      <c r="D34" s="22"/>
      <c r="E34" s="22"/>
      <c r="F34" s="23">
        <f>SUM(F24:F33)</f>
        <v>0</v>
      </c>
      <c r="G34" s="22"/>
      <c r="H34" s="23">
        <f>SUM(H24:H33)</f>
        <v>0</v>
      </c>
    </row>
    <row r="35" spans="1:8" x14ac:dyDescent="0.25">
      <c r="A35" s="11"/>
      <c r="B35" s="12"/>
      <c r="C35" s="11"/>
      <c r="D35" s="13"/>
      <c r="E35" s="14"/>
      <c r="F35" s="15"/>
      <c r="G35" s="14"/>
      <c r="H35" s="15"/>
    </row>
    <row r="36" spans="1:8" x14ac:dyDescent="0.25">
      <c r="B36" s="2" t="s">
        <v>1</v>
      </c>
      <c r="E36" s="21">
        <f>F8+F21+F34</f>
        <v>0</v>
      </c>
    </row>
    <row r="37" spans="1:8" x14ac:dyDescent="0.25">
      <c r="B37" s="2" t="s">
        <v>2</v>
      </c>
      <c r="E37" s="21">
        <f>H8+H21+H34</f>
        <v>0</v>
      </c>
    </row>
    <row r="38" spans="1:8" x14ac:dyDescent="0.25">
      <c r="B38" s="3" t="s">
        <v>3</v>
      </c>
      <c r="E38" s="21">
        <f>SUM(E36:E37)</f>
        <v>0</v>
      </c>
    </row>
    <row r="39" spans="1:8" x14ac:dyDescent="0.25">
      <c r="B39" s="3" t="s">
        <v>4</v>
      </c>
      <c r="E39">
        <f>1.21*E38</f>
        <v>0</v>
      </c>
    </row>
  </sheetData>
  <mergeCells count="4">
    <mergeCell ref="A1:H1"/>
    <mergeCell ref="A2:H2"/>
    <mergeCell ref="A9:H9"/>
    <mergeCell ref="A22:H22"/>
  </mergeCells>
  <dataValidations count="1">
    <dataValidation type="list" allowBlank="1" showInputMessage="1" showErrorMessage="1" sqref="C35 C11:C20 C4:C7 C24:C33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="80" zoomScaleNormal="8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8.140625" bestFit="1" customWidth="1"/>
    <col min="5" max="8" width="10.7109375" customWidth="1"/>
  </cols>
  <sheetData>
    <row r="1" spans="1:8" ht="18.75" x14ac:dyDescent="0.3">
      <c r="A1" s="37" t="s">
        <v>70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ht="45" x14ac:dyDescent="0.25">
      <c r="A4" s="1">
        <v>1</v>
      </c>
      <c r="B4" s="25" t="s">
        <v>71</v>
      </c>
      <c r="C4" s="1" t="s">
        <v>13</v>
      </c>
      <c r="D4" s="17">
        <v>1</v>
      </c>
      <c r="E4" s="10"/>
      <c r="F4" s="7">
        <f>D4*E4</f>
        <v>0</v>
      </c>
      <c r="G4" s="10"/>
      <c r="H4" s="7">
        <f>D4*G4</f>
        <v>0</v>
      </c>
    </row>
    <row r="5" spans="1:8" ht="45" x14ac:dyDescent="0.25">
      <c r="A5" s="1">
        <v>2</v>
      </c>
      <c r="B5" s="25" t="s">
        <v>72</v>
      </c>
      <c r="C5" s="1" t="s">
        <v>13</v>
      </c>
      <c r="D5" s="17">
        <v>3</v>
      </c>
      <c r="E5" s="6"/>
      <c r="F5" s="7">
        <f t="shared" ref="F5" si="0">D5*E5</f>
        <v>0</v>
      </c>
      <c r="G5" s="6"/>
      <c r="H5" s="7">
        <f t="shared" ref="H5" si="1">D5*G5</f>
        <v>0</v>
      </c>
    </row>
    <row r="6" spans="1:8" ht="22.5" x14ac:dyDescent="0.25">
      <c r="A6" s="1">
        <v>3</v>
      </c>
      <c r="B6" s="25" t="s">
        <v>73</v>
      </c>
      <c r="C6" s="1" t="s">
        <v>13</v>
      </c>
      <c r="D6" s="17">
        <v>4</v>
      </c>
      <c r="E6" s="6"/>
      <c r="F6" s="7">
        <f t="shared" ref="F6:F8" si="2">D6*E6</f>
        <v>0</v>
      </c>
      <c r="G6" s="6"/>
      <c r="H6" s="7">
        <f t="shared" ref="H6:H8" si="3">D6*G6</f>
        <v>0</v>
      </c>
    </row>
    <row r="7" spans="1:8" x14ac:dyDescent="0.25">
      <c r="A7" s="1">
        <v>4</v>
      </c>
      <c r="B7" s="28" t="s">
        <v>26</v>
      </c>
      <c r="C7" s="1" t="s">
        <v>13</v>
      </c>
      <c r="D7" s="17">
        <v>2</v>
      </c>
      <c r="E7" s="6"/>
      <c r="F7" s="7">
        <f t="shared" si="2"/>
        <v>0</v>
      </c>
      <c r="G7" s="6"/>
      <c r="H7" s="7">
        <f t="shared" si="3"/>
        <v>0</v>
      </c>
    </row>
    <row r="8" spans="1:8" x14ac:dyDescent="0.25">
      <c r="A8" s="1">
        <v>5</v>
      </c>
      <c r="B8" s="19" t="s">
        <v>14</v>
      </c>
      <c r="C8" s="1" t="s">
        <v>15</v>
      </c>
      <c r="D8" s="17">
        <v>1</v>
      </c>
      <c r="E8" s="6"/>
      <c r="F8" s="7">
        <f t="shared" si="2"/>
        <v>0</v>
      </c>
      <c r="G8" s="6"/>
      <c r="H8" s="7">
        <f t="shared" si="3"/>
        <v>0</v>
      </c>
    </row>
    <row r="9" spans="1:8" s="24" customFormat="1" ht="12" x14ac:dyDescent="0.2">
      <c r="A9" s="22"/>
      <c r="B9" s="20" t="s">
        <v>31</v>
      </c>
      <c r="C9" s="22"/>
      <c r="D9" s="22"/>
      <c r="E9" s="22"/>
      <c r="F9" s="23">
        <f>SUM(F4:F8)</f>
        <v>0</v>
      </c>
      <c r="G9" s="22"/>
      <c r="H9" s="23">
        <f>SUM(H4:H8)</f>
        <v>0</v>
      </c>
    </row>
    <row r="10" spans="1:8" ht="19.5" x14ac:dyDescent="0.25">
      <c r="A10" s="34" t="s">
        <v>16</v>
      </c>
      <c r="B10" s="35"/>
      <c r="C10" s="35"/>
      <c r="D10" s="35"/>
      <c r="E10" s="35"/>
      <c r="F10" s="35"/>
      <c r="G10" s="35"/>
      <c r="H10" s="36"/>
    </row>
    <row r="11" spans="1:8" ht="22.5" x14ac:dyDescent="0.25">
      <c r="A11" s="8" t="s">
        <v>5</v>
      </c>
      <c r="B11" s="9" t="s">
        <v>6</v>
      </c>
      <c r="C11" s="8" t="s">
        <v>7</v>
      </c>
      <c r="D11" s="8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</row>
    <row r="12" spans="1:8" x14ac:dyDescent="0.25">
      <c r="A12" s="1">
        <v>1</v>
      </c>
      <c r="B12" s="19" t="s">
        <v>45</v>
      </c>
      <c r="C12" s="1" t="s">
        <v>13</v>
      </c>
      <c r="D12" s="17">
        <v>1</v>
      </c>
      <c r="E12" s="6"/>
      <c r="F12" s="7">
        <f>D12*E12</f>
        <v>0</v>
      </c>
      <c r="G12" s="6"/>
      <c r="H12" s="7">
        <f>D12*G12</f>
        <v>0</v>
      </c>
    </row>
    <row r="13" spans="1:8" ht="22.5" x14ac:dyDescent="0.25">
      <c r="A13" s="1">
        <v>2</v>
      </c>
      <c r="B13" s="19" t="s">
        <v>46</v>
      </c>
      <c r="C13" s="1" t="s">
        <v>13</v>
      </c>
      <c r="D13" s="17">
        <v>1</v>
      </c>
      <c r="E13" s="6"/>
      <c r="F13" s="7">
        <f t="shared" ref="F13:F27" si="4">D13*E13</f>
        <v>0</v>
      </c>
      <c r="G13" s="6"/>
      <c r="H13" s="7">
        <f t="shared" ref="H13:H27" si="5">D13*G13</f>
        <v>0</v>
      </c>
    </row>
    <row r="14" spans="1:8" x14ac:dyDescent="0.25">
      <c r="A14" s="1">
        <v>3</v>
      </c>
      <c r="B14" s="19" t="s">
        <v>47</v>
      </c>
      <c r="C14" s="1" t="s">
        <v>13</v>
      </c>
      <c r="D14" s="17">
        <v>1</v>
      </c>
      <c r="E14" s="6"/>
      <c r="F14" s="7">
        <f t="shared" si="4"/>
        <v>0</v>
      </c>
      <c r="G14" s="6"/>
      <c r="H14" s="7">
        <f t="shared" si="5"/>
        <v>0</v>
      </c>
    </row>
    <row r="15" spans="1:8" x14ac:dyDescent="0.25">
      <c r="A15" s="1">
        <v>4</v>
      </c>
      <c r="B15" s="16" t="s">
        <v>48</v>
      </c>
      <c r="C15" s="1" t="s">
        <v>13</v>
      </c>
      <c r="D15" s="17">
        <v>1</v>
      </c>
      <c r="E15" s="6"/>
      <c r="F15" s="7">
        <f t="shared" ref="F15:F22" si="6">D15*E15</f>
        <v>0</v>
      </c>
      <c r="G15" s="6"/>
      <c r="H15" s="7">
        <f t="shared" ref="H15:H22" si="7">D15*G15</f>
        <v>0</v>
      </c>
    </row>
    <row r="16" spans="1:8" ht="33.75" x14ac:dyDescent="0.25">
      <c r="A16" s="1">
        <v>5</v>
      </c>
      <c r="B16" s="19" t="s">
        <v>49</v>
      </c>
      <c r="C16" s="1" t="s">
        <v>13</v>
      </c>
      <c r="D16" s="17">
        <v>1</v>
      </c>
      <c r="E16" s="6"/>
      <c r="F16" s="7">
        <f t="shared" si="6"/>
        <v>0</v>
      </c>
      <c r="G16" s="6"/>
      <c r="H16" s="7">
        <f t="shared" si="7"/>
        <v>0</v>
      </c>
    </row>
    <row r="17" spans="1:8" x14ac:dyDescent="0.25">
      <c r="A17" s="1">
        <v>6</v>
      </c>
      <c r="B17" s="19" t="s">
        <v>50</v>
      </c>
      <c r="C17" s="1" t="s">
        <v>13</v>
      </c>
      <c r="D17" s="17">
        <v>14</v>
      </c>
      <c r="E17" s="6"/>
      <c r="F17" s="7">
        <f t="shared" si="6"/>
        <v>0</v>
      </c>
      <c r="G17" s="6"/>
      <c r="H17" s="7">
        <f t="shared" si="7"/>
        <v>0</v>
      </c>
    </row>
    <row r="18" spans="1:8" ht="22.5" x14ac:dyDescent="0.25">
      <c r="A18" s="1">
        <v>7</v>
      </c>
      <c r="B18" s="19" t="s">
        <v>51</v>
      </c>
      <c r="C18" s="1" t="s">
        <v>13</v>
      </c>
      <c r="D18" s="17">
        <v>5</v>
      </c>
      <c r="E18" s="6"/>
      <c r="F18" s="7">
        <f t="shared" si="6"/>
        <v>0</v>
      </c>
      <c r="G18" s="6"/>
      <c r="H18" s="7">
        <f t="shared" si="7"/>
        <v>0</v>
      </c>
    </row>
    <row r="19" spans="1:8" ht="22.5" x14ac:dyDescent="0.25">
      <c r="A19" s="1">
        <v>8</v>
      </c>
      <c r="B19" s="19" t="s">
        <v>52</v>
      </c>
      <c r="C19" s="1" t="s">
        <v>13</v>
      </c>
      <c r="D19" s="17">
        <v>1</v>
      </c>
      <c r="E19" s="6"/>
      <c r="F19" s="7">
        <f t="shared" si="6"/>
        <v>0</v>
      </c>
      <c r="G19" s="6"/>
      <c r="H19" s="7">
        <f t="shared" si="7"/>
        <v>0</v>
      </c>
    </row>
    <row r="20" spans="1:8" ht="22.5" x14ac:dyDescent="0.25">
      <c r="A20" s="1">
        <v>9</v>
      </c>
      <c r="B20" s="19" t="s">
        <v>53</v>
      </c>
      <c r="C20" s="1" t="s">
        <v>13</v>
      </c>
      <c r="D20" s="17">
        <v>1</v>
      </c>
      <c r="E20" s="6"/>
      <c r="F20" s="7">
        <f t="shared" si="6"/>
        <v>0</v>
      </c>
      <c r="G20" s="6"/>
      <c r="H20" s="7">
        <f t="shared" si="7"/>
        <v>0</v>
      </c>
    </row>
    <row r="21" spans="1:8" x14ac:dyDescent="0.25">
      <c r="A21" s="1">
        <v>10</v>
      </c>
      <c r="B21" s="19" t="s">
        <v>17</v>
      </c>
      <c r="C21" s="1" t="s">
        <v>13</v>
      </c>
      <c r="D21" s="17">
        <v>260</v>
      </c>
      <c r="E21" s="6"/>
      <c r="F21" s="7">
        <f t="shared" si="6"/>
        <v>0</v>
      </c>
      <c r="G21" s="6"/>
      <c r="H21" s="7">
        <f t="shared" si="7"/>
        <v>0</v>
      </c>
    </row>
    <row r="22" spans="1:8" x14ac:dyDescent="0.25">
      <c r="A22" s="1">
        <v>11</v>
      </c>
      <c r="B22" s="19" t="s">
        <v>19</v>
      </c>
      <c r="C22" s="1" t="s">
        <v>18</v>
      </c>
      <c r="D22" s="17">
        <v>60</v>
      </c>
      <c r="E22" s="6"/>
      <c r="F22" s="7">
        <f t="shared" si="6"/>
        <v>0</v>
      </c>
      <c r="G22" s="6"/>
      <c r="H22" s="7">
        <f t="shared" si="7"/>
        <v>0</v>
      </c>
    </row>
    <row r="23" spans="1:8" x14ac:dyDescent="0.25">
      <c r="A23" s="1">
        <v>12</v>
      </c>
      <c r="B23" s="19" t="s">
        <v>20</v>
      </c>
      <c r="C23" s="1" t="s">
        <v>18</v>
      </c>
      <c r="D23" s="17">
        <v>1</v>
      </c>
      <c r="E23" s="6"/>
      <c r="F23" s="7">
        <f t="shared" si="4"/>
        <v>0</v>
      </c>
      <c r="G23" s="6"/>
      <c r="H23" s="7">
        <f t="shared" si="5"/>
        <v>0</v>
      </c>
    </row>
    <row r="24" spans="1:8" x14ac:dyDescent="0.25">
      <c r="A24" s="1">
        <v>13</v>
      </c>
      <c r="B24" s="18" t="s">
        <v>23</v>
      </c>
      <c r="C24" s="4" t="s">
        <v>15</v>
      </c>
      <c r="D24" s="5">
        <v>1</v>
      </c>
      <c r="E24" s="6"/>
      <c r="F24" s="7">
        <f t="shared" si="4"/>
        <v>0</v>
      </c>
      <c r="G24" s="6"/>
      <c r="H24" s="7">
        <f t="shared" si="5"/>
        <v>0</v>
      </c>
    </row>
    <row r="25" spans="1:8" x14ac:dyDescent="0.25">
      <c r="A25" s="1">
        <v>14</v>
      </c>
      <c r="B25" s="19" t="s">
        <v>21</v>
      </c>
      <c r="C25" s="1" t="s">
        <v>15</v>
      </c>
      <c r="D25" s="17">
        <v>1</v>
      </c>
      <c r="E25" s="6"/>
      <c r="F25" s="7">
        <f t="shared" si="4"/>
        <v>0</v>
      </c>
      <c r="G25" s="6"/>
      <c r="H25" s="7">
        <f t="shared" si="5"/>
        <v>0</v>
      </c>
    </row>
    <row r="26" spans="1:8" x14ac:dyDescent="0.25">
      <c r="A26" s="1">
        <v>15</v>
      </c>
      <c r="B26" s="19" t="s">
        <v>35</v>
      </c>
      <c r="C26" s="1" t="s">
        <v>15</v>
      </c>
      <c r="D26" s="17">
        <v>1</v>
      </c>
      <c r="E26" s="6"/>
      <c r="F26" s="7">
        <f t="shared" si="4"/>
        <v>0</v>
      </c>
      <c r="G26" s="6"/>
      <c r="H26" s="7">
        <f t="shared" si="5"/>
        <v>0</v>
      </c>
    </row>
    <row r="27" spans="1:8" x14ac:dyDescent="0.25">
      <c r="A27" s="1">
        <v>16</v>
      </c>
      <c r="B27" s="19" t="s">
        <v>14</v>
      </c>
      <c r="C27" s="1" t="s">
        <v>15</v>
      </c>
      <c r="D27" s="17">
        <v>1</v>
      </c>
      <c r="E27" s="6"/>
      <c r="F27" s="7">
        <f t="shared" si="4"/>
        <v>0</v>
      </c>
      <c r="G27" s="6"/>
      <c r="H27" s="7">
        <f t="shared" si="5"/>
        <v>0</v>
      </c>
    </row>
    <row r="28" spans="1:8" s="24" customFormat="1" ht="12" x14ac:dyDescent="0.2">
      <c r="A28" s="22"/>
      <c r="B28" s="20" t="s">
        <v>31</v>
      </c>
      <c r="C28" s="22"/>
      <c r="D28" s="22"/>
      <c r="E28" s="22"/>
      <c r="F28" s="23">
        <f>SUM(F12:F27)</f>
        <v>0</v>
      </c>
      <c r="G28" s="22"/>
      <c r="H28" s="7">
        <f>SUM(H12:H27)</f>
        <v>0</v>
      </c>
    </row>
    <row r="29" spans="1:8" x14ac:dyDescent="0.25">
      <c r="A29" s="11"/>
      <c r="B29" s="12"/>
      <c r="C29" s="11"/>
      <c r="D29" s="13"/>
      <c r="E29" s="14"/>
      <c r="F29" s="15"/>
      <c r="G29" s="14"/>
      <c r="H29" s="15"/>
    </row>
    <row r="30" spans="1:8" x14ac:dyDescent="0.25">
      <c r="B30" s="2" t="s">
        <v>1</v>
      </c>
      <c r="E30" s="21">
        <f>F9+F28</f>
        <v>0</v>
      </c>
    </row>
    <row r="31" spans="1:8" x14ac:dyDescent="0.25">
      <c r="B31" s="2" t="s">
        <v>2</v>
      </c>
      <c r="E31" s="21">
        <f>H9+H28</f>
        <v>0</v>
      </c>
    </row>
    <row r="32" spans="1:8" x14ac:dyDescent="0.25">
      <c r="B32" s="3" t="s">
        <v>3</v>
      </c>
      <c r="E32" s="21">
        <f>SUM(E30:E31)</f>
        <v>0</v>
      </c>
    </row>
    <row r="33" spans="2:5" x14ac:dyDescent="0.25">
      <c r="B33" s="3" t="s">
        <v>4</v>
      </c>
      <c r="E33">
        <f>1.21*E32</f>
        <v>0</v>
      </c>
    </row>
  </sheetData>
  <mergeCells count="3">
    <mergeCell ref="A1:H1"/>
    <mergeCell ref="A2:H2"/>
    <mergeCell ref="A10:H10"/>
  </mergeCells>
  <dataValidations count="1">
    <dataValidation type="list" allowBlank="1" showInputMessage="1" showErrorMessage="1" sqref="C29 C4:C8 C12:C27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="80" zoomScaleNormal="8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8.140625" bestFit="1" customWidth="1"/>
    <col min="5" max="8" width="10.7109375" customWidth="1"/>
  </cols>
  <sheetData>
    <row r="1" spans="1:8" ht="18.75" x14ac:dyDescent="0.3">
      <c r="A1" s="37" t="s">
        <v>74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ht="45" x14ac:dyDescent="0.25">
      <c r="A4" s="1">
        <v>1</v>
      </c>
      <c r="B4" s="25" t="s">
        <v>75</v>
      </c>
      <c r="C4" s="1" t="s">
        <v>13</v>
      </c>
      <c r="D4" s="17">
        <v>1</v>
      </c>
      <c r="E4" s="10"/>
      <c r="F4" s="7">
        <f>D4*E4</f>
        <v>0</v>
      </c>
      <c r="G4" s="10"/>
      <c r="H4" s="7">
        <f>D4*G4</f>
        <v>0</v>
      </c>
    </row>
    <row r="5" spans="1:8" ht="45" x14ac:dyDescent="0.25">
      <c r="A5" s="1">
        <v>2</v>
      </c>
      <c r="B5" s="25" t="s">
        <v>76</v>
      </c>
      <c r="C5" s="1" t="s">
        <v>13</v>
      </c>
      <c r="D5" s="17">
        <v>1</v>
      </c>
      <c r="E5" s="10"/>
      <c r="F5" s="7">
        <f t="shared" ref="F5:F9" si="0">D5*E5</f>
        <v>0</v>
      </c>
      <c r="G5" s="10"/>
      <c r="H5" s="7">
        <f t="shared" ref="H5:H9" si="1">D5*G5</f>
        <v>0</v>
      </c>
    </row>
    <row r="6" spans="1:8" ht="45" x14ac:dyDescent="0.25">
      <c r="A6" s="1">
        <v>3</v>
      </c>
      <c r="B6" s="25" t="s">
        <v>77</v>
      </c>
      <c r="C6" s="1" t="s">
        <v>13</v>
      </c>
      <c r="D6" s="17">
        <v>1</v>
      </c>
      <c r="E6" s="10"/>
      <c r="F6" s="7">
        <f t="shared" si="0"/>
        <v>0</v>
      </c>
      <c r="G6" s="10"/>
      <c r="H6" s="7">
        <f t="shared" si="1"/>
        <v>0</v>
      </c>
    </row>
    <row r="7" spans="1:8" x14ac:dyDescent="0.25">
      <c r="A7" s="1">
        <v>4</v>
      </c>
      <c r="B7" s="25" t="s">
        <v>78</v>
      </c>
      <c r="C7" s="1" t="s">
        <v>13</v>
      </c>
      <c r="D7" s="17">
        <v>2</v>
      </c>
      <c r="E7" s="10"/>
      <c r="F7" s="7">
        <f t="shared" si="0"/>
        <v>0</v>
      </c>
      <c r="G7" s="10"/>
      <c r="H7" s="7">
        <f t="shared" si="1"/>
        <v>0</v>
      </c>
    </row>
    <row r="8" spans="1:8" x14ac:dyDescent="0.25">
      <c r="A8" s="1">
        <v>5</v>
      </c>
      <c r="B8" s="25" t="s">
        <v>79</v>
      </c>
      <c r="C8" s="1" t="s">
        <v>13</v>
      </c>
      <c r="D8" s="17">
        <v>1</v>
      </c>
      <c r="E8" s="10"/>
      <c r="F8" s="7">
        <f t="shared" si="0"/>
        <v>0</v>
      </c>
      <c r="G8" s="10"/>
      <c r="H8" s="7">
        <f t="shared" si="1"/>
        <v>0</v>
      </c>
    </row>
    <row r="9" spans="1:8" x14ac:dyDescent="0.25">
      <c r="A9" s="1">
        <v>6</v>
      </c>
      <c r="B9" s="19" t="s">
        <v>14</v>
      </c>
      <c r="C9" s="1" t="s">
        <v>15</v>
      </c>
      <c r="D9" s="17">
        <v>1</v>
      </c>
      <c r="E9" s="10"/>
      <c r="F9" s="7">
        <f t="shared" si="0"/>
        <v>0</v>
      </c>
      <c r="G9" s="10"/>
      <c r="H9" s="7">
        <f t="shared" si="1"/>
        <v>0</v>
      </c>
    </row>
    <row r="10" spans="1:8" s="24" customFormat="1" ht="12" x14ac:dyDescent="0.2">
      <c r="A10" s="22"/>
      <c r="B10" s="20" t="s">
        <v>31</v>
      </c>
      <c r="C10" s="22"/>
      <c r="D10" s="22"/>
      <c r="E10" s="22"/>
      <c r="F10" s="23">
        <f>SUM(F4:F9)</f>
        <v>0</v>
      </c>
      <c r="G10" s="22"/>
      <c r="H10" s="23">
        <f>SUM(H4:H9)</f>
        <v>0</v>
      </c>
    </row>
    <row r="11" spans="1:8" ht="19.5" x14ac:dyDescent="0.25">
      <c r="A11" s="34" t="s">
        <v>16</v>
      </c>
      <c r="B11" s="35"/>
      <c r="C11" s="35"/>
      <c r="D11" s="35"/>
      <c r="E11" s="35"/>
      <c r="F11" s="35"/>
      <c r="G11" s="35"/>
      <c r="H11" s="36"/>
    </row>
    <row r="12" spans="1:8" ht="22.5" x14ac:dyDescent="0.25">
      <c r="A12" s="8" t="s">
        <v>5</v>
      </c>
      <c r="B12" s="9" t="s">
        <v>6</v>
      </c>
      <c r="C12" s="8" t="s">
        <v>7</v>
      </c>
      <c r="D12" s="8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</row>
    <row r="13" spans="1:8" x14ac:dyDescent="0.25">
      <c r="A13" s="1">
        <v>1</v>
      </c>
      <c r="B13" s="19" t="s">
        <v>45</v>
      </c>
      <c r="C13" s="1" t="s">
        <v>13</v>
      </c>
      <c r="D13" s="17">
        <v>1</v>
      </c>
      <c r="E13" s="10"/>
      <c r="F13" s="7">
        <f t="shared" ref="F13:F18" si="2">D13*E13</f>
        <v>0</v>
      </c>
      <c r="G13" s="6"/>
      <c r="H13" s="7">
        <f t="shared" ref="H13:H18" si="3">D13*G13</f>
        <v>0</v>
      </c>
    </row>
    <row r="14" spans="1:8" ht="22.5" x14ac:dyDescent="0.25">
      <c r="A14" s="1">
        <v>2</v>
      </c>
      <c r="B14" s="19" t="s">
        <v>46</v>
      </c>
      <c r="C14" s="1" t="s">
        <v>13</v>
      </c>
      <c r="D14" s="17">
        <v>1</v>
      </c>
      <c r="E14" s="10"/>
      <c r="F14" s="7">
        <f t="shared" si="2"/>
        <v>0</v>
      </c>
      <c r="G14" s="6"/>
      <c r="H14" s="7">
        <f t="shared" si="3"/>
        <v>0</v>
      </c>
    </row>
    <row r="15" spans="1:8" x14ac:dyDescent="0.25">
      <c r="A15" s="1">
        <v>3</v>
      </c>
      <c r="B15" s="19" t="s">
        <v>47</v>
      </c>
      <c r="C15" s="1" t="s">
        <v>13</v>
      </c>
      <c r="D15" s="17">
        <v>1</v>
      </c>
      <c r="E15" s="10"/>
      <c r="F15" s="7">
        <f t="shared" si="2"/>
        <v>0</v>
      </c>
      <c r="G15" s="6"/>
      <c r="H15" s="7">
        <f t="shared" si="3"/>
        <v>0</v>
      </c>
    </row>
    <row r="16" spans="1:8" x14ac:dyDescent="0.25">
      <c r="A16" s="1">
        <v>4</v>
      </c>
      <c r="B16" s="16" t="s">
        <v>48</v>
      </c>
      <c r="C16" s="1" t="s">
        <v>13</v>
      </c>
      <c r="D16" s="17">
        <v>1</v>
      </c>
      <c r="E16" s="10"/>
      <c r="F16" s="7">
        <f t="shared" si="2"/>
        <v>0</v>
      </c>
      <c r="G16" s="6"/>
      <c r="H16" s="7">
        <f t="shared" si="3"/>
        <v>0</v>
      </c>
    </row>
    <row r="17" spans="1:8" ht="33.75" x14ac:dyDescent="0.25">
      <c r="A17" s="1">
        <v>5</v>
      </c>
      <c r="B17" s="19" t="s">
        <v>49</v>
      </c>
      <c r="C17" s="1" t="s">
        <v>13</v>
      </c>
      <c r="D17" s="17">
        <v>1</v>
      </c>
      <c r="E17" s="10"/>
      <c r="F17" s="7">
        <f t="shared" si="2"/>
        <v>0</v>
      </c>
      <c r="G17" s="6"/>
      <c r="H17" s="7">
        <f t="shared" si="3"/>
        <v>0</v>
      </c>
    </row>
    <row r="18" spans="1:8" x14ac:dyDescent="0.25">
      <c r="A18" s="1">
        <v>6</v>
      </c>
      <c r="B18" s="19" t="s">
        <v>50</v>
      </c>
      <c r="C18" s="1" t="s">
        <v>13</v>
      </c>
      <c r="D18" s="17">
        <v>6</v>
      </c>
      <c r="E18" s="10"/>
      <c r="F18" s="7">
        <f t="shared" si="2"/>
        <v>0</v>
      </c>
      <c r="G18" s="6"/>
      <c r="H18" s="7">
        <f t="shared" si="3"/>
        <v>0</v>
      </c>
    </row>
    <row r="19" spans="1:8" ht="22.5" x14ac:dyDescent="0.25">
      <c r="A19" s="1">
        <v>7</v>
      </c>
      <c r="B19" s="19" t="s">
        <v>51</v>
      </c>
      <c r="C19" s="1" t="s">
        <v>13</v>
      </c>
      <c r="D19" s="17">
        <v>2</v>
      </c>
      <c r="E19" s="6"/>
      <c r="F19" s="7">
        <f>D19*E19</f>
        <v>0</v>
      </c>
      <c r="G19" s="6"/>
      <c r="H19" s="7">
        <f>D19*G19</f>
        <v>0</v>
      </c>
    </row>
    <row r="20" spans="1:8" ht="22.5" x14ac:dyDescent="0.25">
      <c r="A20" s="1">
        <v>8</v>
      </c>
      <c r="B20" s="19" t="s">
        <v>52</v>
      </c>
      <c r="C20" s="1" t="s">
        <v>13</v>
      </c>
      <c r="D20" s="17">
        <v>1</v>
      </c>
      <c r="E20" s="6"/>
      <c r="F20" s="7">
        <f t="shared" ref="F20:F28" si="4">D20*E20</f>
        <v>0</v>
      </c>
      <c r="G20" s="6"/>
      <c r="H20" s="7">
        <f t="shared" ref="H20:H28" si="5">D20*G20</f>
        <v>0</v>
      </c>
    </row>
    <row r="21" spans="1:8" ht="22.5" x14ac:dyDescent="0.25">
      <c r="A21" s="1">
        <v>9</v>
      </c>
      <c r="B21" s="19" t="s">
        <v>53</v>
      </c>
      <c r="C21" s="1" t="s">
        <v>13</v>
      </c>
      <c r="D21" s="17">
        <v>1</v>
      </c>
      <c r="E21" s="6"/>
      <c r="F21" s="7">
        <f t="shared" si="4"/>
        <v>0</v>
      </c>
      <c r="G21" s="6"/>
      <c r="H21" s="7">
        <f t="shared" si="5"/>
        <v>0</v>
      </c>
    </row>
    <row r="22" spans="1:8" x14ac:dyDescent="0.25">
      <c r="A22" s="1">
        <v>10</v>
      </c>
      <c r="B22" s="19" t="s">
        <v>17</v>
      </c>
      <c r="C22" s="1" t="s">
        <v>18</v>
      </c>
      <c r="D22" s="17">
        <v>160</v>
      </c>
      <c r="E22" s="6"/>
      <c r="F22" s="7">
        <f t="shared" si="4"/>
        <v>0</v>
      </c>
      <c r="G22" s="6"/>
      <c r="H22" s="7">
        <f t="shared" si="5"/>
        <v>0</v>
      </c>
    </row>
    <row r="23" spans="1:8" x14ac:dyDescent="0.25">
      <c r="A23" s="1">
        <v>11</v>
      </c>
      <c r="B23" s="19" t="s">
        <v>19</v>
      </c>
      <c r="C23" s="1" t="s">
        <v>18</v>
      </c>
      <c r="D23" s="17">
        <v>150</v>
      </c>
      <c r="E23" s="6"/>
      <c r="F23" s="7">
        <f t="shared" si="4"/>
        <v>0</v>
      </c>
      <c r="G23" s="6"/>
      <c r="H23" s="7">
        <f t="shared" si="5"/>
        <v>0</v>
      </c>
    </row>
    <row r="24" spans="1:8" x14ac:dyDescent="0.25">
      <c r="A24" s="1">
        <v>12</v>
      </c>
      <c r="B24" s="19" t="s">
        <v>20</v>
      </c>
      <c r="C24" s="1" t="s">
        <v>15</v>
      </c>
      <c r="D24" s="17">
        <v>1</v>
      </c>
      <c r="E24" s="6"/>
      <c r="F24" s="7">
        <f t="shared" si="4"/>
        <v>0</v>
      </c>
      <c r="G24" s="6"/>
      <c r="H24" s="7">
        <f t="shared" si="5"/>
        <v>0</v>
      </c>
    </row>
    <row r="25" spans="1:8" x14ac:dyDescent="0.25">
      <c r="A25" s="1">
        <v>13</v>
      </c>
      <c r="B25" s="18" t="s">
        <v>23</v>
      </c>
      <c r="C25" s="4" t="s">
        <v>15</v>
      </c>
      <c r="D25" s="5">
        <v>1</v>
      </c>
      <c r="E25" s="6"/>
      <c r="F25" s="7">
        <f t="shared" si="4"/>
        <v>0</v>
      </c>
      <c r="G25" s="6"/>
      <c r="H25" s="7">
        <f t="shared" si="5"/>
        <v>0</v>
      </c>
    </row>
    <row r="26" spans="1:8" x14ac:dyDescent="0.25">
      <c r="A26" s="1">
        <v>15</v>
      </c>
      <c r="B26" s="19" t="s">
        <v>21</v>
      </c>
      <c r="C26" s="1" t="s">
        <v>15</v>
      </c>
      <c r="D26" s="17">
        <v>1</v>
      </c>
      <c r="E26" s="6"/>
      <c r="F26" s="7">
        <f t="shared" si="4"/>
        <v>0</v>
      </c>
      <c r="G26" s="6"/>
      <c r="H26" s="7">
        <f t="shared" si="5"/>
        <v>0</v>
      </c>
    </row>
    <row r="27" spans="1:8" x14ac:dyDescent="0.25">
      <c r="A27" s="1">
        <v>16</v>
      </c>
      <c r="B27" s="19" t="s">
        <v>35</v>
      </c>
      <c r="C27" s="1" t="s">
        <v>15</v>
      </c>
      <c r="D27" s="17">
        <v>1</v>
      </c>
      <c r="E27" s="6"/>
      <c r="F27" s="7">
        <f t="shared" si="4"/>
        <v>0</v>
      </c>
      <c r="G27" s="6"/>
      <c r="H27" s="7">
        <f t="shared" si="5"/>
        <v>0</v>
      </c>
    </row>
    <row r="28" spans="1:8" x14ac:dyDescent="0.25">
      <c r="A28" s="1">
        <v>17</v>
      </c>
      <c r="B28" s="19" t="s">
        <v>14</v>
      </c>
      <c r="C28" s="1" t="s">
        <v>15</v>
      </c>
      <c r="D28" s="17">
        <v>1</v>
      </c>
      <c r="E28" s="6"/>
      <c r="F28" s="7">
        <f t="shared" si="4"/>
        <v>0</v>
      </c>
      <c r="G28" s="6"/>
      <c r="H28" s="7">
        <f t="shared" si="5"/>
        <v>0</v>
      </c>
    </row>
    <row r="29" spans="1:8" s="24" customFormat="1" ht="12" x14ac:dyDescent="0.2">
      <c r="A29" s="22"/>
      <c r="B29" s="20" t="s">
        <v>31</v>
      </c>
      <c r="C29" s="22"/>
      <c r="D29" s="22"/>
      <c r="E29" s="22"/>
      <c r="F29" s="23">
        <f>SUM(F13:F28)</f>
        <v>0</v>
      </c>
      <c r="G29" s="22"/>
      <c r="H29" s="7">
        <f>SUM(H13:H28)</f>
        <v>0</v>
      </c>
    </row>
    <row r="30" spans="1:8" x14ac:dyDescent="0.25">
      <c r="A30" s="11"/>
      <c r="B30" s="12"/>
      <c r="C30" s="11"/>
      <c r="D30" s="13"/>
      <c r="E30" s="14"/>
      <c r="F30" s="15"/>
      <c r="G30" s="14"/>
      <c r="H30" s="15"/>
    </row>
    <row r="31" spans="1:8" x14ac:dyDescent="0.25">
      <c r="B31" s="2" t="s">
        <v>1</v>
      </c>
      <c r="E31" s="21">
        <f>F10+F29</f>
        <v>0</v>
      </c>
    </row>
    <row r="32" spans="1:8" x14ac:dyDescent="0.25">
      <c r="B32" s="2" t="s">
        <v>2</v>
      </c>
      <c r="E32" s="21">
        <f>H10+H29</f>
        <v>0</v>
      </c>
    </row>
    <row r="33" spans="2:5" x14ac:dyDescent="0.25">
      <c r="B33" s="3" t="s">
        <v>3</v>
      </c>
      <c r="E33" s="21">
        <f>SUM(E31:E32)</f>
        <v>0</v>
      </c>
    </row>
    <row r="34" spans="2:5" x14ac:dyDescent="0.25">
      <c r="B34" s="3" t="s">
        <v>4</v>
      </c>
      <c r="E34">
        <f>1.21*E33</f>
        <v>0</v>
      </c>
    </row>
  </sheetData>
  <mergeCells count="3">
    <mergeCell ref="A1:H1"/>
    <mergeCell ref="A2:H2"/>
    <mergeCell ref="A11:H11"/>
  </mergeCells>
  <dataValidations count="1">
    <dataValidation type="list" allowBlank="1" showInputMessage="1" showErrorMessage="1" sqref="C30 C4:C9 C13:C28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80" zoomScaleNormal="8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8.140625" bestFit="1" customWidth="1"/>
    <col min="5" max="8" width="10.7109375" customWidth="1"/>
  </cols>
  <sheetData>
    <row r="1" spans="1:8" ht="18.75" x14ac:dyDescent="0.3">
      <c r="A1" s="37" t="s">
        <v>80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ht="33.75" x14ac:dyDescent="0.25">
      <c r="A4" s="1">
        <v>1</v>
      </c>
      <c r="B4" s="25" t="s">
        <v>81</v>
      </c>
      <c r="C4" s="1" t="s">
        <v>13</v>
      </c>
      <c r="D4" s="17">
        <v>2</v>
      </c>
      <c r="E4" s="10"/>
      <c r="F4" s="7">
        <f>D4*E4</f>
        <v>0</v>
      </c>
      <c r="G4" s="10"/>
      <c r="H4" s="7">
        <f>D4*G4</f>
        <v>0</v>
      </c>
    </row>
    <row r="5" spans="1:8" ht="33.75" x14ac:dyDescent="0.25">
      <c r="A5" s="1">
        <v>2</v>
      </c>
      <c r="B5" s="25" t="s">
        <v>82</v>
      </c>
      <c r="C5" s="1" t="s">
        <v>13</v>
      </c>
      <c r="D5" s="17">
        <v>1</v>
      </c>
      <c r="E5" s="10"/>
      <c r="F5" s="7">
        <f t="shared" ref="F5:F8" si="0">D5*E5</f>
        <v>0</v>
      </c>
      <c r="G5" s="10"/>
      <c r="H5" s="7">
        <f t="shared" ref="H5:H8" si="1">D5*G5</f>
        <v>0</v>
      </c>
    </row>
    <row r="6" spans="1:8" ht="22.5" x14ac:dyDescent="0.25">
      <c r="A6" s="1">
        <v>3</v>
      </c>
      <c r="B6" s="25" t="s">
        <v>83</v>
      </c>
      <c r="C6" s="1" t="s">
        <v>13</v>
      </c>
      <c r="D6" s="17">
        <v>1</v>
      </c>
      <c r="E6" s="10"/>
      <c r="F6" s="7">
        <f t="shared" si="0"/>
        <v>0</v>
      </c>
      <c r="G6" s="10"/>
      <c r="H6" s="7">
        <f t="shared" si="1"/>
        <v>0</v>
      </c>
    </row>
    <row r="7" spans="1:8" ht="22.5" x14ac:dyDescent="0.25">
      <c r="A7" s="1">
        <v>4</v>
      </c>
      <c r="B7" s="25" t="s">
        <v>84</v>
      </c>
      <c r="C7" s="1" t="s">
        <v>13</v>
      </c>
      <c r="D7" s="17">
        <v>1</v>
      </c>
      <c r="E7" s="10"/>
      <c r="F7" s="7">
        <f t="shared" si="0"/>
        <v>0</v>
      </c>
      <c r="G7" s="10"/>
      <c r="H7" s="7">
        <f t="shared" si="1"/>
        <v>0</v>
      </c>
    </row>
    <row r="8" spans="1:8" x14ac:dyDescent="0.25">
      <c r="A8" s="1">
        <v>5</v>
      </c>
      <c r="B8" s="19" t="s">
        <v>14</v>
      </c>
      <c r="C8" s="1" t="s">
        <v>15</v>
      </c>
      <c r="D8" s="17">
        <v>1</v>
      </c>
      <c r="E8" s="10"/>
      <c r="F8" s="7">
        <f t="shared" si="0"/>
        <v>0</v>
      </c>
      <c r="G8" s="10"/>
      <c r="H8" s="7">
        <f t="shared" si="1"/>
        <v>0</v>
      </c>
    </row>
    <row r="9" spans="1:8" s="24" customFormat="1" ht="12" x14ac:dyDescent="0.2">
      <c r="A9" s="22"/>
      <c r="B9" s="20" t="s">
        <v>31</v>
      </c>
      <c r="C9" s="22"/>
      <c r="D9" s="22"/>
      <c r="E9" s="22"/>
      <c r="F9" s="23">
        <f>SUM(F4:F8)</f>
        <v>0</v>
      </c>
      <c r="G9" s="22"/>
      <c r="H9" s="23">
        <f>SUM(H4:H8)</f>
        <v>0</v>
      </c>
    </row>
    <row r="10" spans="1:8" ht="19.5" x14ac:dyDescent="0.25">
      <c r="A10" s="34" t="s">
        <v>16</v>
      </c>
      <c r="B10" s="35"/>
      <c r="C10" s="35"/>
      <c r="D10" s="35"/>
      <c r="E10" s="35"/>
      <c r="F10" s="35"/>
      <c r="G10" s="35"/>
      <c r="H10" s="36"/>
    </row>
    <row r="11" spans="1:8" ht="22.5" x14ac:dyDescent="0.25">
      <c r="A11" s="8" t="s">
        <v>5</v>
      </c>
      <c r="B11" s="9" t="s">
        <v>6</v>
      </c>
      <c r="C11" s="8" t="s">
        <v>7</v>
      </c>
      <c r="D11" s="8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</row>
    <row r="12" spans="1:8" x14ac:dyDescent="0.25">
      <c r="A12" s="1">
        <v>1</v>
      </c>
      <c r="B12" s="19" t="s">
        <v>45</v>
      </c>
      <c r="C12" s="1" t="s">
        <v>13</v>
      </c>
      <c r="D12" s="17">
        <v>1</v>
      </c>
      <c r="E12" s="6"/>
      <c r="F12" s="7">
        <f>D12*E12</f>
        <v>0</v>
      </c>
      <c r="G12" s="6"/>
      <c r="H12" s="7">
        <f>D12*G12</f>
        <v>0</v>
      </c>
    </row>
    <row r="13" spans="1:8" ht="22.5" x14ac:dyDescent="0.25">
      <c r="A13" s="1">
        <v>2</v>
      </c>
      <c r="B13" s="19" t="s">
        <v>46</v>
      </c>
      <c r="C13" s="1" t="s">
        <v>13</v>
      </c>
      <c r="D13" s="17">
        <v>1</v>
      </c>
      <c r="E13" s="6"/>
      <c r="F13" s="7">
        <f t="shared" ref="F13:F28" si="2">D13*E13</f>
        <v>0</v>
      </c>
      <c r="G13" s="6"/>
      <c r="H13" s="7">
        <f t="shared" ref="H13:H28" si="3">D13*G13</f>
        <v>0</v>
      </c>
    </row>
    <row r="14" spans="1:8" x14ac:dyDescent="0.25">
      <c r="A14" s="1">
        <v>3</v>
      </c>
      <c r="B14" s="19" t="s">
        <v>47</v>
      </c>
      <c r="C14" s="1" t="s">
        <v>13</v>
      </c>
      <c r="D14" s="17">
        <v>1</v>
      </c>
      <c r="E14" s="6"/>
      <c r="F14" s="7">
        <f t="shared" si="2"/>
        <v>0</v>
      </c>
      <c r="G14" s="6"/>
      <c r="H14" s="7">
        <f t="shared" si="3"/>
        <v>0</v>
      </c>
    </row>
    <row r="15" spans="1:8" x14ac:dyDescent="0.25">
      <c r="A15" s="1">
        <v>4</v>
      </c>
      <c r="B15" s="16" t="s">
        <v>85</v>
      </c>
      <c r="C15" s="1" t="s">
        <v>13</v>
      </c>
      <c r="D15" s="17">
        <v>1</v>
      </c>
      <c r="E15" s="6"/>
      <c r="F15" s="7">
        <f t="shared" si="2"/>
        <v>0</v>
      </c>
      <c r="G15" s="6"/>
      <c r="H15" s="7">
        <f t="shared" si="3"/>
        <v>0</v>
      </c>
    </row>
    <row r="16" spans="1:8" ht="33.75" x14ac:dyDescent="0.25">
      <c r="A16" s="1">
        <v>5</v>
      </c>
      <c r="B16" s="19" t="s">
        <v>49</v>
      </c>
      <c r="C16" s="1" t="s">
        <v>13</v>
      </c>
      <c r="D16" s="17">
        <v>3</v>
      </c>
      <c r="E16" s="6"/>
      <c r="F16" s="7">
        <f t="shared" si="2"/>
        <v>0</v>
      </c>
      <c r="G16" s="6"/>
      <c r="H16" s="7">
        <f t="shared" si="3"/>
        <v>0</v>
      </c>
    </row>
    <row r="17" spans="1:8" x14ac:dyDescent="0.25">
      <c r="A17" s="1">
        <v>6</v>
      </c>
      <c r="B17" s="19" t="s">
        <v>50</v>
      </c>
      <c r="C17" s="1" t="s">
        <v>13</v>
      </c>
      <c r="D17" s="17">
        <v>22</v>
      </c>
      <c r="E17" s="6"/>
      <c r="F17" s="7">
        <f t="shared" ref="F17:F24" si="4">D17*E17</f>
        <v>0</v>
      </c>
      <c r="G17" s="6"/>
      <c r="H17" s="7">
        <f t="shared" ref="H17:H24" si="5">D17*G17</f>
        <v>0</v>
      </c>
    </row>
    <row r="18" spans="1:8" x14ac:dyDescent="0.25">
      <c r="A18" s="1">
        <v>7</v>
      </c>
      <c r="B18" s="19" t="s">
        <v>86</v>
      </c>
      <c r="C18" s="1" t="s">
        <v>13</v>
      </c>
      <c r="D18" s="17">
        <v>1</v>
      </c>
      <c r="E18" s="6"/>
      <c r="F18" s="7">
        <f t="shared" si="4"/>
        <v>0</v>
      </c>
      <c r="G18" s="6"/>
      <c r="H18" s="7">
        <f t="shared" si="5"/>
        <v>0</v>
      </c>
    </row>
    <row r="19" spans="1:8" ht="22.5" x14ac:dyDescent="0.25">
      <c r="A19" s="1">
        <v>8</v>
      </c>
      <c r="B19" s="19" t="s">
        <v>87</v>
      </c>
      <c r="C19" s="1" t="s">
        <v>13</v>
      </c>
      <c r="D19" s="17">
        <v>1</v>
      </c>
      <c r="E19" s="6"/>
      <c r="F19" s="7">
        <f t="shared" si="4"/>
        <v>0</v>
      </c>
      <c r="G19" s="6"/>
      <c r="H19" s="7">
        <f t="shared" si="5"/>
        <v>0</v>
      </c>
    </row>
    <row r="20" spans="1:8" ht="22.5" x14ac:dyDescent="0.25">
      <c r="A20" s="1">
        <v>9</v>
      </c>
      <c r="B20" s="19" t="s">
        <v>52</v>
      </c>
      <c r="C20" s="1" t="s">
        <v>13</v>
      </c>
      <c r="D20" s="17">
        <v>1</v>
      </c>
      <c r="E20" s="6"/>
      <c r="F20" s="7">
        <f t="shared" si="4"/>
        <v>0</v>
      </c>
      <c r="G20" s="6"/>
      <c r="H20" s="7">
        <f t="shared" si="5"/>
        <v>0</v>
      </c>
    </row>
    <row r="21" spans="1:8" ht="22.5" x14ac:dyDescent="0.25">
      <c r="A21" s="1">
        <v>10</v>
      </c>
      <c r="B21" s="19" t="s">
        <v>53</v>
      </c>
      <c r="C21" s="1" t="s">
        <v>13</v>
      </c>
      <c r="D21" s="17">
        <v>1</v>
      </c>
      <c r="E21" s="6"/>
      <c r="F21" s="7">
        <f t="shared" si="4"/>
        <v>0</v>
      </c>
      <c r="G21" s="6"/>
      <c r="H21" s="7">
        <f t="shared" si="5"/>
        <v>0</v>
      </c>
    </row>
    <row r="22" spans="1:8" x14ac:dyDescent="0.25">
      <c r="A22" s="1">
        <v>11</v>
      </c>
      <c r="B22" s="19" t="s">
        <v>17</v>
      </c>
      <c r="C22" s="1" t="s">
        <v>18</v>
      </c>
      <c r="D22" s="17">
        <v>650</v>
      </c>
      <c r="E22" s="6"/>
      <c r="F22" s="7">
        <f t="shared" si="4"/>
        <v>0</v>
      </c>
      <c r="G22" s="6"/>
      <c r="H22" s="7">
        <f t="shared" si="5"/>
        <v>0</v>
      </c>
    </row>
    <row r="23" spans="1:8" x14ac:dyDescent="0.25">
      <c r="A23" s="1">
        <v>12</v>
      </c>
      <c r="B23" s="19" t="s">
        <v>19</v>
      </c>
      <c r="C23" s="1" t="s">
        <v>18</v>
      </c>
      <c r="D23" s="17">
        <v>120</v>
      </c>
      <c r="E23" s="6"/>
      <c r="F23" s="7">
        <f t="shared" si="4"/>
        <v>0</v>
      </c>
      <c r="G23" s="6"/>
      <c r="H23" s="7">
        <f t="shared" si="5"/>
        <v>0</v>
      </c>
    </row>
    <row r="24" spans="1:8" x14ac:dyDescent="0.25">
      <c r="A24" s="1">
        <v>13</v>
      </c>
      <c r="B24" s="19" t="s">
        <v>20</v>
      </c>
      <c r="C24" s="1" t="s">
        <v>15</v>
      </c>
      <c r="D24" s="17">
        <v>1</v>
      </c>
      <c r="E24" s="6"/>
      <c r="F24" s="7">
        <f t="shared" si="4"/>
        <v>0</v>
      </c>
      <c r="G24" s="6"/>
      <c r="H24" s="7">
        <f t="shared" si="5"/>
        <v>0</v>
      </c>
    </row>
    <row r="25" spans="1:8" x14ac:dyDescent="0.25">
      <c r="A25" s="1">
        <v>14</v>
      </c>
      <c r="B25" s="18" t="s">
        <v>23</v>
      </c>
      <c r="C25" s="4" t="s">
        <v>15</v>
      </c>
      <c r="D25" s="5">
        <v>1</v>
      </c>
      <c r="E25" s="6"/>
      <c r="F25" s="7">
        <f t="shared" si="2"/>
        <v>0</v>
      </c>
      <c r="G25" s="6"/>
      <c r="H25" s="7">
        <f t="shared" si="3"/>
        <v>0</v>
      </c>
    </row>
    <row r="26" spans="1:8" x14ac:dyDescent="0.25">
      <c r="A26" s="1">
        <v>15</v>
      </c>
      <c r="B26" s="19" t="s">
        <v>21</v>
      </c>
      <c r="C26" s="1" t="s">
        <v>15</v>
      </c>
      <c r="D26" s="17">
        <v>1</v>
      </c>
      <c r="E26" s="6"/>
      <c r="F26" s="7">
        <f t="shared" si="2"/>
        <v>0</v>
      </c>
      <c r="G26" s="6"/>
      <c r="H26" s="7">
        <f t="shared" si="3"/>
        <v>0</v>
      </c>
    </row>
    <row r="27" spans="1:8" x14ac:dyDescent="0.25">
      <c r="A27" s="1">
        <v>16</v>
      </c>
      <c r="B27" s="19" t="s">
        <v>35</v>
      </c>
      <c r="C27" s="1" t="s">
        <v>15</v>
      </c>
      <c r="D27" s="17">
        <v>1</v>
      </c>
      <c r="E27" s="6"/>
      <c r="F27" s="7">
        <f t="shared" si="2"/>
        <v>0</v>
      </c>
      <c r="G27" s="6"/>
      <c r="H27" s="7">
        <f t="shared" si="3"/>
        <v>0</v>
      </c>
    </row>
    <row r="28" spans="1:8" x14ac:dyDescent="0.25">
      <c r="A28" s="1">
        <v>17</v>
      </c>
      <c r="B28" s="19" t="s">
        <v>14</v>
      </c>
      <c r="C28" s="1" t="s">
        <v>15</v>
      </c>
      <c r="D28" s="17">
        <v>1</v>
      </c>
      <c r="E28" s="6"/>
      <c r="F28" s="7">
        <f t="shared" si="2"/>
        <v>0</v>
      </c>
      <c r="G28" s="6"/>
      <c r="H28" s="7">
        <f t="shared" si="3"/>
        <v>0</v>
      </c>
    </row>
    <row r="29" spans="1:8" s="24" customFormat="1" ht="12" x14ac:dyDescent="0.2">
      <c r="A29" s="22"/>
      <c r="B29" s="20" t="s">
        <v>31</v>
      </c>
      <c r="C29" s="22"/>
      <c r="D29" s="22"/>
      <c r="E29" s="22"/>
      <c r="F29" s="23">
        <f>SUM(F12:F28)</f>
        <v>0</v>
      </c>
      <c r="G29" s="22"/>
      <c r="H29" s="7">
        <f>SUM(H12:H28)</f>
        <v>0</v>
      </c>
    </row>
    <row r="30" spans="1:8" ht="19.5" x14ac:dyDescent="0.25">
      <c r="A30" s="34" t="s">
        <v>22</v>
      </c>
      <c r="B30" s="35"/>
      <c r="C30" s="35"/>
      <c r="D30" s="35"/>
      <c r="E30" s="35"/>
      <c r="F30" s="35"/>
      <c r="G30" s="35"/>
      <c r="H30" s="36"/>
    </row>
    <row r="31" spans="1:8" ht="22.5" x14ac:dyDescent="0.25">
      <c r="A31" s="8" t="s">
        <v>5</v>
      </c>
      <c r="B31" s="9" t="s">
        <v>6</v>
      </c>
      <c r="C31" s="8" t="s">
        <v>7</v>
      </c>
      <c r="D31" s="8" t="s">
        <v>8</v>
      </c>
      <c r="E31" s="10" t="s">
        <v>9</v>
      </c>
      <c r="F31" s="10" t="s">
        <v>10</v>
      </c>
      <c r="G31" s="10" t="s">
        <v>11</v>
      </c>
      <c r="H31" s="10" t="s">
        <v>12</v>
      </c>
    </row>
    <row r="32" spans="1:8" ht="22.5" x14ac:dyDescent="0.25">
      <c r="A32" s="1">
        <v>1</v>
      </c>
      <c r="B32" s="16" t="s">
        <v>63</v>
      </c>
      <c r="C32" s="1" t="s">
        <v>13</v>
      </c>
      <c r="D32" s="17">
        <v>1</v>
      </c>
      <c r="E32" s="6"/>
      <c r="F32" s="7">
        <f t="shared" ref="F32" si="6">D32*E32</f>
        <v>0</v>
      </c>
      <c r="G32" s="6"/>
      <c r="H32" s="7">
        <f t="shared" ref="H32" si="7">D32*G32</f>
        <v>0</v>
      </c>
    </row>
    <row r="33" spans="1:8" s="24" customFormat="1" ht="12" x14ac:dyDescent="0.2">
      <c r="A33" s="22"/>
      <c r="B33" s="20" t="s">
        <v>31</v>
      </c>
      <c r="C33" s="22"/>
      <c r="D33" s="22"/>
      <c r="E33" s="22"/>
      <c r="F33" s="23">
        <f>SUM(F32:F32)</f>
        <v>0</v>
      </c>
      <c r="G33" s="22"/>
      <c r="H33" s="23">
        <f>SUM(H32:H32)</f>
        <v>0</v>
      </c>
    </row>
    <row r="34" spans="1:8" x14ac:dyDescent="0.25">
      <c r="A34" s="11"/>
      <c r="B34" s="12"/>
      <c r="C34" s="11"/>
      <c r="D34" s="13"/>
      <c r="E34" s="14"/>
      <c r="F34" s="15"/>
      <c r="G34" s="14"/>
      <c r="H34" s="15"/>
    </row>
    <row r="35" spans="1:8" x14ac:dyDescent="0.25">
      <c r="B35" s="2" t="s">
        <v>1</v>
      </c>
      <c r="E35" s="21">
        <f>F9+F29+F33</f>
        <v>0</v>
      </c>
    </row>
    <row r="36" spans="1:8" x14ac:dyDescent="0.25">
      <c r="B36" s="2" t="s">
        <v>2</v>
      </c>
      <c r="E36" s="21">
        <f>H9+H29+H33</f>
        <v>0</v>
      </c>
    </row>
    <row r="37" spans="1:8" x14ac:dyDescent="0.25">
      <c r="B37" s="3" t="s">
        <v>3</v>
      </c>
      <c r="E37" s="21">
        <f>SUM(E35:E36)</f>
        <v>0</v>
      </c>
    </row>
    <row r="38" spans="1:8" x14ac:dyDescent="0.25">
      <c r="B38" s="3" t="s">
        <v>4</v>
      </c>
      <c r="E38">
        <f>1.21*E37</f>
        <v>0</v>
      </c>
    </row>
  </sheetData>
  <mergeCells count="4">
    <mergeCell ref="A1:H1"/>
    <mergeCell ref="A2:H2"/>
    <mergeCell ref="A10:H10"/>
    <mergeCell ref="A30:H30"/>
  </mergeCells>
  <dataValidations count="1">
    <dataValidation type="list" allowBlank="1" showInputMessage="1" showErrorMessage="1" sqref="C34 C4:C8 C19:C28 C12:C17 C32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80" zoomScaleNormal="80" workbookViewId="0">
      <selection sqref="A1:H1"/>
    </sheetView>
  </sheetViews>
  <sheetFormatPr defaultRowHeight="15" x14ac:dyDescent="0.25"/>
  <cols>
    <col min="1" max="1" width="5.7109375" customWidth="1"/>
    <col min="2" max="2" width="50.7109375" customWidth="1"/>
    <col min="3" max="3" width="5.7109375" customWidth="1"/>
    <col min="4" max="4" width="8.140625" bestFit="1" customWidth="1"/>
    <col min="5" max="8" width="10.7109375" customWidth="1"/>
  </cols>
  <sheetData>
    <row r="1" spans="1:8" ht="18.75" x14ac:dyDescent="0.3">
      <c r="A1" s="37" t="s">
        <v>90</v>
      </c>
      <c r="B1" s="37"/>
      <c r="C1" s="37"/>
      <c r="D1" s="37"/>
      <c r="E1" s="37"/>
      <c r="F1" s="37"/>
      <c r="G1" s="37"/>
      <c r="H1" s="37"/>
    </row>
    <row r="2" spans="1:8" ht="24.9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</row>
    <row r="3" spans="1:8" ht="24.95" customHeight="1" x14ac:dyDescent="0.25">
      <c r="A3" s="8" t="s">
        <v>5</v>
      </c>
      <c r="B3" s="9" t="s">
        <v>6</v>
      </c>
      <c r="C3" s="8" t="s">
        <v>7</v>
      </c>
      <c r="D3" s="8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x14ac:dyDescent="0.25">
      <c r="A4" s="1">
        <v>1</v>
      </c>
      <c r="B4" s="28" t="s">
        <v>26</v>
      </c>
      <c r="C4" s="1" t="s">
        <v>13</v>
      </c>
      <c r="D4" s="17">
        <v>4</v>
      </c>
      <c r="E4" s="10"/>
      <c r="F4" s="7">
        <f t="shared" ref="F4:F7" si="0">D4*E4</f>
        <v>0</v>
      </c>
      <c r="G4" s="10"/>
      <c r="H4" s="7">
        <f t="shared" ref="H4:H7" si="1">D4*G4</f>
        <v>0</v>
      </c>
    </row>
    <row r="5" spans="1:8" ht="22.5" x14ac:dyDescent="0.25">
      <c r="A5" s="1">
        <v>2</v>
      </c>
      <c r="B5" s="25" t="s">
        <v>88</v>
      </c>
      <c r="C5" s="1" t="s">
        <v>13</v>
      </c>
      <c r="D5" s="17">
        <v>1</v>
      </c>
      <c r="E5" s="10"/>
      <c r="F5" s="7">
        <f t="shared" si="0"/>
        <v>0</v>
      </c>
      <c r="G5" s="10"/>
      <c r="H5" s="7">
        <f t="shared" si="1"/>
        <v>0</v>
      </c>
    </row>
    <row r="6" spans="1:8" ht="22.5" x14ac:dyDescent="0.25">
      <c r="A6" s="1">
        <v>3</v>
      </c>
      <c r="B6" s="25" t="s">
        <v>89</v>
      </c>
      <c r="C6" s="1" t="s">
        <v>13</v>
      </c>
      <c r="D6" s="17">
        <v>1</v>
      </c>
      <c r="E6" s="10"/>
      <c r="F6" s="7">
        <f t="shared" si="0"/>
        <v>0</v>
      </c>
      <c r="G6" s="10"/>
      <c r="H6" s="7">
        <f t="shared" si="1"/>
        <v>0</v>
      </c>
    </row>
    <row r="7" spans="1:8" x14ac:dyDescent="0.25">
      <c r="A7" s="1">
        <v>4</v>
      </c>
      <c r="B7" s="19" t="s">
        <v>14</v>
      </c>
      <c r="C7" s="1" t="s">
        <v>15</v>
      </c>
      <c r="D7" s="17">
        <v>1</v>
      </c>
      <c r="E7" s="10"/>
      <c r="F7" s="7">
        <f t="shared" si="0"/>
        <v>0</v>
      </c>
      <c r="G7" s="10"/>
      <c r="H7" s="7">
        <f t="shared" si="1"/>
        <v>0</v>
      </c>
    </row>
    <row r="8" spans="1:8" s="24" customFormat="1" ht="12" x14ac:dyDescent="0.2">
      <c r="A8" s="22"/>
      <c r="B8" s="20" t="s">
        <v>31</v>
      </c>
      <c r="C8" s="22"/>
      <c r="D8" s="22"/>
      <c r="E8" s="22"/>
      <c r="F8" s="23">
        <f>SUM(F4:F7)</f>
        <v>0</v>
      </c>
      <c r="G8" s="22"/>
      <c r="H8" s="23">
        <f>SUM(H4:H7)</f>
        <v>0</v>
      </c>
    </row>
    <row r="9" spans="1:8" ht="19.5" x14ac:dyDescent="0.25">
      <c r="A9" s="34" t="s">
        <v>16</v>
      </c>
      <c r="B9" s="35"/>
      <c r="C9" s="35"/>
      <c r="D9" s="35"/>
      <c r="E9" s="35"/>
      <c r="F9" s="35"/>
      <c r="G9" s="35"/>
      <c r="H9" s="36"/>
    </row>
    <row r="10" spans="1:8" ht="22.5" x14ac:dyDescent="0.25">
      <c r="A10" s="8" t="s">
        <v>5</v>
      </c>
      <c r="B10" s="9" t="s">
        <v>6</v>
      </c>
      <c r="C10" s="8" t="s">
        <v>7</v>
      </c>
      <c r="D10" s="8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</row>
    <row r="11" spans="1:8" x14ac:dyDescent="0.25">
      <c r="A11" s="1">
        <v>1</v>
      </c>
      <c r="B11" s="19" t="s">
        <v>45</v>
      </c>
      <c r="C11" s="1" t="s">
        <v>13</v>
      </c>
      <c r="D11" s="17">
        <v>1</v>
      </c>
      <c r="E11" s="6"/>
      <c r="F11" s="7">
        <f>D11*E11</f>
        <v>0</v>
      </c>
      <c r="G11" s="6"/>
      <c r="H11" s="7">
        <f>D11*G11</f>
        <v>0</v>
      </c>
    </row>
    <row r="12" spans="1:8" ht="22.5" x14ac:dyDescent="0.25">
      <c r="A12" s="1">
        <v>2</v>
      </c>
      <c r="B12" s="19" t="s">
        <v>46</v>
      </c>
      <c r="C12" s="1" t="s">
        <v>13</v>
      </c>
      <c r="D12" s="17">
        <v>1</v>
      </c>
      <c r="E12" s="6"/>
      <c r="F12" s="7">
        <f t="shared" ref="F12:F14" si="2">D12*E12</f>
        <v>0</v>
      </c>
      <c r="G12" s="6"/>
      <c r="H12" s="7">
        <f t="shared" ref="H12:H14" si="3">D12*G12</f>
        <v>0</v>
      </c>
    </row>
    <row r="13" spans="1:8" x14ac:dyDescent="0.25">
      <c r="A13" s="1">
        <v>3</v>
      </c>
      <c r="B13" s="19" t="s">
        <v>47</v>
      </c>
      <c r="C13" s="1" t="s">
        <v>13</v>
      </c>
      <c r="D13" s="17">
        <v>1</v>
      </c>
      <c r="E13" s="6"/>
      <c r="F13" s="7">
        <f t="shared" si="2"/>
        <v>0</v>
      </c>
      <c r="G13" s="6"/>
      <c r="H13" s="7">
        <f t="shared" si="3"/>
        <v>0</v>
      </c>
    </row>
    <row r="14" spans="1:8" x14ac:dyDescent="0.25">
      <c r="A14" s="1">
        <v>4</v>
      </c>
      <c r="B14" s="16" t="s">
        <v>48</v>
      </c>
      <c r="C14" s="1" t="s">
        <v>13</v>
      </c>
      <c r="D14" s="17">
        <v>1</v>
      </c>
      <c r="E14" s="6"/>
      <c r="F14" s="7">
        <f t="shared" si="2"/>
        <v>0</v>
      </c>
      <c r="G14" s="6"/>
      <c r="H14" s="7">
        <f t="shared" si="3"/>
        <v>0</v>
      </c>
    </row>
    <row r="15" spans="1:8" ht="33.75" x14ac:dyDescent="0.25">
      <c r="A15" s="1">
        <v>5</v>
      </c>
      <c r="B15" s="19" t="s">
        <v>49</v>
      </c>
      <c r="C15" s="1" t="s">
        <v>13</v>
      </c>
      <c r="D15" s="17">
        <v>1</v>
      </c>
      <c r="E15" s="6"/>
      <c r="F15" s="7">
        <f t="shared" ref="F15:F26" si="4">D15*E15</f>
        <v>0</v>
      </c>
      <c r="G15" s="6"/>
      <c r="H15" s="7">
        <f t="shared" ref="H15:H26" si="5">D15*G15</f>
        <v>0</v>
      </c>
    </row>
    <row r="16" spans="1:8" x14ac:dyDescent="0.25">
      <c r="A16" s="1">
        <v>6</v>
      </c>
      <c r="B16" s="19" t="s">
        <v>50</v>
      </c>
      <c r="C16" s="1" t="s">
        <v>13</v>
      </c>
      <c r="D16" s="17">
        <v>10</v>
      </c>
      <c r="E16" s="6"/>
      <c r="F16" s="7">
        <f t="shared" si="4"/>
        <v>0</v>
      </c>
      <c r="G16" s="6"/>
      <c r="H16" s="7">
        <f t="shared" si="5"/>
        <v>0</v>
      </c>
    </row>
    <row r="17" spans="1:8" ht="22.5" x14ac:dyDescent="0.25">
      <c r="A17" s="1">
        <v>7</v>
      </c>
      <c r="B17" s="19" t="s">
        <v>87</v>
      </c>
      <c r="C17" s="1" t="s">
        <v>13</v>
      </c>
      <c r="D17" s="17">
        <v>1</v>
      </c>
      <c r="E17" s="6"/>
      <c r="F17" s="7">
        <f t="shared" si="4"/>
        <v>0</v>
      </c>
      <c r="G17" s="6"/>
      <c r="H17" s="7">
        <f t="shared" si="5"/>
        <v>0</v>
      </c>
    </row>
    <row r="18" spans="1:8" ht="22.5" x14ac:dyDescent="0.25">
      <c r="A18" s="1">
        <v>8</v>
      </c>
      <c r="B18" s="19" t="s">
        <v>52</v>
      </c>
      <c r="C18" s="1" t="s">
        <v>13</v>
      </c>
      <c r="D18" s="17">
        <v>1</v>
      </c>
      <c r="E18" s="6"/>
      <c r="F18" s="7">
        <f t="shared" si="4"/>
        <v>0</v>
      </c>
      <c r="G18" s="6"/>
      <c r="H18" s="7">
        <f t="shared" si="5"/>
        <v>0</v>
      </c>
    </row>
    <row r="19" spans="1:8" ht="22.5" x14ac:dyDescent="0.25">
      <c r="A19" s="1">
        <v>9</v>
      </c>
      <c r="B19" s="19" t="s">
        <v>53</v>
      </c>
      <c r="C19" s="1" t="s">
        <v>13</v>
      </c>
      <c r="D19" s="17">
        <v>1</v>
      </c>
      <c r="E19" s="6"/>
      <c r="F19" s="7">
        <f t="shared" si="4"/>
        <v>0</v>
      </c>
      <c r="G19" s="6"/>
      <c r="H19" s="7">
        <f t="shared" si="5"/>
        <v>0</v>
      </c>
    </row>
    <row r="20" spans="1:8" x14ac:dyDescent="0.25">
      <c r="A20" s="1">
        <v>10</v>
      </c>
      <c r="B20" s="19" t="s">
        <v>17</v>
      </c>
      <c r="C20" s="1" t="s">
        <v>18</v>
      </c>
      <c r="D20" s="17">
        <v>295</v>
      </c>
      <c r="E20" s="6"/>
      <c r="F20" s="7">
        <f t="shared" si="4"/>
        <v>0</v>
      </c>
      <c r="G20" s="6"/>
      <c r="H20" s="7">
        <f t="shared" si="5"/>
        <v>0</v>
      </c>
    </row>
    <row r="21" spans="1:8" x14ac:dyDescent="0.25">
      <c r="A21" s="1">
        <v>11</v>
      </c>
      <c r="B21" s="19" t="s">
        <v>19</v>
      </c>
      <c r="C21" s="1" t="s">
        <v>18</v>
      </c>
      <c r="D21" s="17">
        <v>95</v>
      </c>
      <c r="E21" s="6"/>
      <c r="F21" s="7">
        <f t="shared" si="4"/>
        <v>0</v>
      </c>
      <c r="G21" s="6"/>
      <c r="H21" s="7">
        <f t="shared" si="5"/>
        <v>0</v>
      </c>
    </row>
    <row r="22" spans="1:8" x14ac:dyDescent="0.25">
      <c r="A22" s="1">
        <v>12</v>
      </c>
      <c r="B22" s="19" t="s">
        <v>20</v>
      </c>
      <c r="C22" s="1" t="s">
        <v>15</v>
      </c>
      <c r="D22" s="17">
        <v>1</v>
      </c>
      <c r="E22" s="6"/>
      <c r="F22" s="7">
        <f t="shared" si="4"/>
        <v>0</v>
      </c>
      <c r="G22" s="6"/>
      <c r="H22" s="7">
        <f t="shared" si="5"/>
        <v>0</v>
      </c>
    </row>
    <row r="23" spans="1:8" x14ac:dyDescent="0.25">
      <c r="A23" s="1">
        <v>13</v>
      </c>
      <c r="B23" s="18" t="s">
        <v>23</v>
      </c>
      <c r="C23" s="4" t="s">
        <v>15</v>
      </c>
      <c r="D23" s="5">
        <v>1</v>
      </c>
      <c r="E23" s="6"/>
      <c r="F23" s="7">
        <f t="shared" si="4"/>
        <v>0</v>
      </c>
      <c r="G23" s="6"/>
      <c r="H23" s="7">
        <f t="shared" si="5"/>
        <v>0</v>
      </c>
    </row>
    <row r="24" spans="1:8" x14ac:dyDescent="0.25">
      <c r="A24" s="1">
        <v>14</v>
      </c>
      <c r="B24" s="19" t="s">
        <v>21</v>
      </c>
      <c r="C24" s="1" t="s">
        <v>15</v>
      </c>
      <c r="D24" s="17">
        <v>1</v>
      </c>
      <c r="E24" s="6"/>
      <c r="F24" s="7">
        <f t="shared" si="4"/>
        <v>0</v>
      </c>
      <c r="G24" s="6"/>
      <c r="H24" s="7">
        <f t="shared" si="5"/>
        <v>0</v>
      </c>
    </row>
    <row r="25" spans="1:8" x14ac:dyDescent="0.25">
      <c r="A25" s="1">
        <v>15</v>
      </c>
      <c r="B25" s="19" t="s">
        <v>35</v>
      </c>
      <c r="C25" s="1" t="s">
        <v>15</v>
      </c>
      <c r="D25" s="17">
        <v>1</v>
      </c>
      <c r="E25" s="6"/>
      <c r="F25" s="7">
        <f t="shared" si="4"/>
        <v>0</v>
      </c>
      <c r="G25" s="6"/>
      <c r="H25" s="7">
        <f t="shared" si="5"/>
        <v>0</v>
      </c>
    </row>
    <row r="26" spans="1:8" x14ac:dyDescent="0.25">
      <c r="A26" s="1">
        <v>16</v>
      </c>
      <c r="B26" s="19" t="s">
        <v>14</v>
      </c>
      <c r="C26" s="1" t="s">
        <v>15</v>
      </c>
      <c r="D26" s="17">
        <v>1</v>
      </c>
      <c r="E26" s="6"/>
      <c r="F26" s="7">
        <f t="shared" si="4"/>
        <v>0</v>
      </c>
      <c r="G26" s="6"/>
      <c r="H26" s="7">
        <f t="shared" si="5"/>
        <v>0</v>
      </c>
    </row>
    <row r="27" spans="1:8" s="24" customFormat="1" ht="12" x14ac:dyDescent="0.2">
      <c r="A27" s="22"/>
      <c r="B27" s="20" t="s">
        <v>31</v>
      </c>
      <c r="C27" s="22"/>
      <c r="D27" s="22"/>
      <c r="E27" s="22"/>
      <c r="F27" s="23">
        <f>SUM(F11:F26)</f>
        <v>0</v>
      </c>
      <c r="G27" s="22"/>
      <c r="H27" s="7">
        <f>SUM(H11:H26)</f>
        <v>0</v>
      </c>
    </row>
    <row r="28" spans="1:8" ht="19.5" x14ac:dyDescent="0.25">
      <c r="A28" s="34" t="s">
        <v>22</v>
      </c>
      <c r="B28" s="35"/>
      <c r="C28" s="35"/>
      <c r="D28" s="35"/>
      <c r="E28" s="35"/>
      <c r="F28" s="35"/>
      <c r="G28" s="35"/>
      <c r="H28" s="36"/>
    </row>
    <row r="29" spans="1:8" ht="22.5" x14ac:dyDescent="0.25">
      <c r="A29" s="8" t="s">
        <v>5</v>
      </c>
      <c r="B29" s="9" t="s">
        <v>6</v>
      </c>
      <c r="C29" s="8" t="s">
        <v>7</v>
      </c>
      <c r="D29" s="8" t="s">
        <v>8</v>
      </c>
      <c r="E29" s="10" t="s">
        <v>9</v>
      </c>
      <c r="F29" s="10" t="s">
        <v>10</v>
      </c>
      <c r="G29" s="10" t="s">
        <v>11</v>
      </c>
      <c r="H29" s="10" t="s">
        <v>12</v>
      </c>
    </row>
    <row r="30" spans="1:8" x14ac:dyDescent="0.25">
      <c r="A30" s="1"/>
      <c r="B30" s="16" t="s">
        <v>25</v>
      </c>
      <c r="C30" s="1"/>
      <c r="D30" s="17"/>
      <c r="E30" s="6"/>
      <c r="F30" s="7"/>
      <c r="G30" s="6"/>
      <c r="H30" s="7"/>
    </row>
    <row r="31" spans="1:8" ht="56.25" x14ac:dyDescent="0.25">
      <c r="A31" s="1">
        <v>1</v>
      </c>
      <c r="B31" s="19" t="s">
        <v>54</v>
      </c>
      <c r="C31" s="1" t="s">
        <v>13</v>
      </c>
      <c r="D31" s="17">
        <v>1</v>
      </c>
      <c r="E31" s="6"/>
      <c r="F31" s="7">
        <f>D31*E31</f>
        <v>0</v>
      </c>
      <c r="G31" s="6"/>
      <c r="H31" s="7">
        <f>D31*G31</f>
        <v>0</v>
      </c>
    </row>
    <row r="32" spans="1:8" ht="22.5" x14ac:dyDescent="0.25">
      <c r="A32" s="1">
        <v>2</v>
      </c>
      <c r="B32" s="19" t="s">
        <v>37</v>
      </c>
      <c r="C32" s="1" t="s">
        <v>13</v>
      </c>
      <c r="D32" s="17">
        <v>3</v>
      </c>
      <c r="E32" s="6"/>
      <c r="F32" s="7">
        <f t="shared" ref="F32:F39" si="6">D32*E32</f>
        <v>0</v>
      </c>
      <c r="G32" s="6"/>
      <c r="H32" s="7">
        <f t="shared" ref="H32:H39" si="7">D32*G32</f>
        <v>0</v>
      </c>
    </row>
    <row r="33" spans="1:8" x14ac:dyDescent="0.25">
      <c r="A33" s="1">
        <v>3</v>
      </c>
      <c r="B33" s="19" t="s">
        <v>38</v>
      </c>
      <c r="C33" s="1" t="s">
        <v>13</v>
      </c>
      <c r="D33" s="17">
        <v>1</v>
      </c>
      <c r="E33" s="6"/>
      <c r="F33" s="7">
        <f t="shared" si="6"/>
        <v>0</v>
      </c>
      <c r="G33" s="6"/>
      <c r="H33" s="7">
        <f t="shared" si="7"/>
        <v>0</v>
      </c>
    </row>
    <row r="34" spans="1:8" x14ac:dyDescent="0.25">
      <c r="A34" s="1">
        <v>4</v>
      </c>
      <c r="B34" s="19" t="s">
        <v>19</v>
      </c>
      <c r="C34" s="1" t="s">
        <v>18</v>
      </c>
      <c r="D34" s="17">
        <v>45</v>
      </c>
      <c r="E34" s="6"/>
      <c r="F34" s="7">
        <f t="shared" si="6"/>
        <v>0</v>
      </c>
      <c r="G34" s="6"/>
      <c r="H34" s="7">
        <f t="shared" si="7"/>
        <v>0</v>
      </c>
    </row>
    <row r="35" spans="1:8" x14ac:dyDescent="0.25">
      <c r="A35" s="1">
        <v>5</v>
      </c>
      <c r="B35" s="19" t="s">
        <v>17</v>
      </c>
      <c r="C35" s="1" t="s">
        <v>18</v>
      </c>
      <c r="D35" s="17">
        <v>85</v>
      </c>
      <c r="E35" s="6"/>
      <c r="F35" s="7">
        <f t="shared" si="6"/>
        <v>0</v>
      </c>
      <c r="G35" s="6"/>
      <c r="H35" s="7">
        <f t="shared" si="7"/>
        <v>0</v>
      </c>
    </row>
    <row r="36" spans="1:8" x14ac:dyDescent="0.25">
      <c r="A36" s="1">
        <v>6</v>
      </c>
      <c r="B36" s="19" t="s">
        <v>39</v>
      </c>
      <c r="C36" s="1" t="s">
        <v>15</v>
      </c>
      <c r="D36" s="17">
        <v>1</v>
      </c>
      <c r="E36" s="6"/>
      <c r="F36" s="7">
        <f t="shared" si="6"/>
        <v>0</v>
      </c>
      <c r="G36" s="6"/>
      <c r="H36" s="7">
        <f t="shared" si="7"/>
        <v>0</v>
      </c>
    </row>
    <row r="37" spans="1:8" ht="22.5" x14ac:dyDescent="0.25">
      <c r="A37" s="1">
        <v>7</v>
      </c>
      <c r="B37" s="19" t="s">
        <v>24</v>
      </c>
      <c r="C37" s="1" t="s">
        <v>15</v>
      </c>
      <c r="D37" s="17">
        <v>1</v>
      </c>
      <c r="E37" s="6"/>
      <c r="F37" s="7">
        <f t="shared" si="6"/>
        <v>0</v>
      </c>
      <c r="G37" s="6"/>
      <c r="H37" s="7">
        <f t="shared" si="7"/>
        <v>0</v>
      </c>
    </row>
    <row r="38" spans="1:8" x14ac:dyDescent="0.25">
      <c r="A38" s="1">
        <v>8</v>
      </c>
      <c r="B38" s="19" t="s">
        <v>35</v>
      </c>
      <c r="C38" s="1" t="s">
        <v>15</v>
      </c>
      <c r="D38" s="17">
        <v>1</v>
      </c>
      <c r="E38" s="6"/>
      <c r="F38" s="7">
        <f t="shared" si="6"/>
        <v>0</v>
      </c>
      <c r="G38" s="6"/>
      <c r="H38" s="7">
        <f t="shared" si="7"/>
        <v>0</v>
      </c>
    </row>
    <row r="39" spans="1:8" x14ac:dyDescent="0.25">
      <c r="A39" s="1">
        <v>9</v>
      </c>
      <c r="B39" s="19" t="s">
        <v>14</v>
      </c>
      <c r="C39" s="1" t="s">
        <v>15</v>
      </c>
      <c r="D39" s="17">
        <v>1</v>
      </c>
      <c r="E39" s="6"/>
      <c r="F39" s="7">
        <f t="shared" si="6"/>
        <v>0</v>
      </c>
      <c r="G39" s="6"/>
      <c r="H39" s="7">
        <f t="shared" si="7"/>
        <v>0</v>
      </c>
    </row>
    <row r="40" spans="1:8" s="24" customFormat="1" ht="12" x14ac:dyDescent="0.2">
      <c r="A40" s="22"/>
      <c r="B40" s="20" t="s">
        <v>31</v>
      </c>
      <c r="C40" s="22"/>
      <c r="D40" s="22"/>
      <c r="E40" s="22"/>
      <c r="F40" s="23">
        <f>SUM(F30:F39)</f>
        <v>0</v>
      </c>
      <c r="G40" s="22"/>
      <c r="H40" s="23">
        <f>SUM(H30:H39)</f>
        <v>0</v>
      </c>
    </row>
    <row r="41" spans="1:8" x14ac:dyDescent="0.25">
      <c r="A41" s="11"/>
      <c r="B41" s="12"/>
      <c r="C41" s="11"/>
      <c r="D41" s="13"/>
      <c r="E41" s="14"/>
      <c r="F41" s="15"/>
      <c r="G41" s="14"/>
      <c r="H41" s="15"/>
    </row>
    <row r="42" spans="1:8" x14ac:dyDescent="0.25">
      <c r="B42" s="2" t="s">
        <v>1</v>
      </c>
      <c r="E42" s="21">
        <f>F8+F27+F40</f>
        <v>0</v>
      </c>
    </row>
    <row r="43" spans="1:8" x14ac:dyDescent="0.25">
      <c r="B43" s="2" t="s">
        <v>2</v>
      </c>
      <c r="E43" s="21">
        <f>H8+H27+H40</f>
        <v>0</v>
      </c>
    </row>
    <row r="44" spans="1:8" x14ac:dyDescent="0.25">
      <c r="B44" s="3" t="s">
        <v>3</v>
      </c>
      <c r="E44" s="21">
        <f>SUM(E42:E43)</f>
        <v>0</v>
      </c>
    </row>
    <row r="45" spans="1:8" x14ac:dyDescent="0.25">
      <c r="B45" s="3" t="s">
        <v>4</v>
      </c>
      <c r="E45">
        <f>1.21*E44</f>
        <v>0</v>
      </c>
    </row>
  </sheetData>
  <mergeCells count="4">
    <mergeCell ref="A1:H1"/>
    <mergeCell ref="A2:H2"/>
    <mergeCell ref="A9:H9"/>
    <mergeCell ref="A28:H28"/>
  </mergeCells>
  <dataValidations count="1">
    <dataValidation type="list" allowBlank="1" showInputMessage="1" showErrorMessage="1" sqref="C41 C11:C26 C30:C39 C4:C7">
      <formula1>"ks,hod.,km,kpl,m,kg"</formula1>
    </dataValidation>
  </dataValidations>
  <pageMargins left="0.7" right="0.7" top="0.78740157499999996" bottom="0.78740157499999996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00_Souhrnná cena</vt:lpstr>
      <vt:lpstr>01_MŠ Zámostní</vt:lpstr>
      <vt:lpstr>02_MŠ Keramická</vt:lpstr>
      <vt:lpstr>03_MŠ Antošovická</vt:lpstr>
      <vt:lpstr>04_MŠ Požární</vt:lpstr>
      <vt:lpstr>05_MŠ Chrustova 11</vt:lpstr>
      <vt:lpstr>06_MŠ Na Liščině</vt:lpstr>
      <vt:lpstr>07_MŠ Bohumínská</vt:lpstr>
      <vt:lpstr>08_MŠ Nástupní</vt:lpstr>
      <vt:lpstr>09_MŠ Frýdecká</vt:lpstr>
      <vt:lpstr>10_MŠ Komerční</vt:lpstr>
      <vt:lpstr>11_MŠ Slívova</vt:lpstr>
      <vt:lpstr>12_MŠ Jaklovecká</vt:lpstr>
      <vt:lpstr>13_ZŠ Bohumínská</vt:lpstr>
      <vt:lpstr>14_ZŠ Pěší</vt:lpstr>
      <vt:lpstr>15_ZŠ Chrustova</vt:lpstr>
      <vt:lpstr>16_ZŠ Škrobálkova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</dc:creator>
  <cp:lastModifiedBy>lkozana</cp:lastModifiedBy>
  <cp:lastPrinted>2016-09-20T09:02:23Z</cp:lastPrinted>
  <dcterms:created xsi:type="dcterms:W3CDTF">2016-08-29T12:55:41Z</dcterms:created>
  <dcterms:modified xsi:type="dcterms:W3CDTF">2016-10-05T13:47:32Z</dcterms:modified>
</cp:coreProperties>
</file>