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23256" windowHeight="11772" tabRatio="832" activeTab="4"/>
  </bookViews>
  <sheets>
    <sheet name="Přehled" sheetId="20" r:id="rId1"/>
    <sheet name="ZŠ Bohumínská" sheetId="21" r:id="rId2"/>
    <sheet name="ZŠ Pěší" sheetId="22" r:id="rId3"/>
    <sheet name="ZŠ Chrustova" sheetId="23" r:id="rId4"/>
    <sheet name="ZŠ Škrobálková" sheetId="24" r:id="rId5"/>
  </sheets>
  <definedNames>
    <definedName name="Boh">'ZŠ Bohumínská'!$F$45</definedName>
    <definedName name="Boh_DPH">'ZŠ Bohumínská'!$G$45</definedName>
    <definedName name="Cru">'ZŠ Chrustova'!$F$45</definedName>
    <definedName name="ChruDPH">'ZŠ Chrustova'!$G$45</definedName>
    <definedName name="_xlnm.Print_Area" localSheetId="0">Přehled!$A$1:$F$9</definedName>
    <definedName name="Pes">'ZŠ Pěší'!$F$45</definedName>
    <definedName name="PesDPH">'ZŠ Pěší'!$G$45</definedName>
    <definedName name="Skr">'ZŠ Škrobálková'!$F$45</definedName>
    <definedName name="SkrDPH">'ZŠ Škrobálková'!$G$45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4" l="1"/>
  <c r="G28" i="24" s="1"/>
  <c r="F30" i="24"/>
  <c r="G30" i="24" s="1"/>
  <c r="F32" i="24"/>
  <c r="G32" i="24" s="1"/>
  <c r="F34" i="24"/>
  <c r="G34" i="24" s="1"/>
  <c r="F36" i="24"/>
  <c r="G36" i="24" s="1"/>
  <c r="F40" i="24"/>
  <c r="G40" i="24" s="1"/>
  <c r="F42" i="24"/>
  <c r="G42" i="24" s="1"/>
  <c r="F42" i="23"/>
  <c r="G42" i="23" s="1"/>
  <c r="F24" i="22"/>
  <c r="G24" i="22" s="1"/>
  <c r="F26" i="22"/>
  <c r="G26" i="22" s="1"/>
  <c r="F28" i="22"/>
  <c r="G28" i="22" s="1"/>
  <c r="F30" i="22"/>
  <c r="G30" i="22" s="1"/>
  <c r="F32" i="22"/>
  <c r="G32" i="22" s="1"/>
  <c r="F34" i="22"/>
  <c r="G34" i="22" s="1"/>
  <c r="F36" i="22"/>
  <c r="G36" i="22" s="1"/>
  <c r="F40" i="22"/>
  <c r="G40" i="22" s="1"/>
  <c r="F42" i="22"/>
  <c r="G42" i="22" s="1"/>
  <c r="F16" i="22"/>
  <c r="G16" i="22" s="1"/>
  <c r="F14" i="22"/>
  <c r="G14" i="22"/>
  <c r="F28" i="21"/>
  <c r="G28" i="21" s="1"/>
  <c r="F30" i="21"/>
  <c r="G30" i="21" s="1"/>
  <c r="F32" i="21"/>
  <c r="G32" i="21" s="1"/>
  <c r="F34" i="21"/>
  <c r="G34" i="21" s="1"/>
  <c r="F36" i="21"/>
  <c r="G36" i="21" s="1"/>
  <c r="F40" i="21"/>
  <c r="G40" i="21" s="1"/>
  <c r="F42" i="21"/>
  <c r="G42" i="21" s="1"/>
  <c r="F24" i="21" l="1"/>
  <c r="F26" i="24" l="1"/>
  <c r="F24" i="24"/>
  <c r="G24" i="24" s="1"/>
  <c r="F20" i="24"/>
  <c r="G20" i="24" s="1"/>
  <c r="F18" i="24"/>
  <c r="G18" i="24" s="1"/>
  <c r="F16" i="24"/>
  <c r="G16" i="24" s="1"/>
  <c r="F14" i="24"/>
  <c r="G14" i="24" s="1"/>
  <c r="F12" i="24"/>
  <c r="G12" i="24" s="1"/>
  <c r="F10" i="24"/>
  <c r="G10" i="24" s="1"/>
  <c r="F9" i="24"/>
  <c r="G9" i="24" s="1"/>
  <c r="F7" i="24"/>
  <c r="G26" i="24" l="1"/>
  <c r="F45" i="24"/>
  <c r="D8" i="20" s="1"/>
  <c r="G7" i="24"/>
  <c r="G45" i="24" s="1"/>
  <c r="E8" i="20" s="1"/>
  <c r="F20" i="22"/>
  <c r="G20" i="22" s="1"/>
  <c r="F18" i="22"/>
  <c r="G18" i="22" s="1"/>
  <c r="F12" i="22"/>
  <c r="G12" i="22" s="1"/>
  <c r="F10" i="22"/>
  <c r="G10" i="22" s="1"/>
  <c r="F9" i="22"/>
  <c r="G9" i="22" s="1"/>
  <c r="F7" i="22"/>
  <c r="F45" i="22" l="1"/>
  <c r="D6" i="20" s="1"/>
  <c r="G7" i="22"/>
  <c r="G45" i="22" s="1"/>
  <c r="E6" i="20" s="1"/>
  <c r="F26" i="21"/>
  <c r="G26" i="21" s="1"/>
  <c r="G24" i="21"/>
  <c r="F20" i="21"/>
  <c r="G20" i="21" s="1"/>
  <c r="F18" i="21"/>
  <c r="G18" i="21" s="1"/>
  <c r="F16" i="21"/>
  <c r="G16" i="21" s="1"/>
  <c r="F14" i="21"/>
  <c r="G14" i="21" s="1"/>
  <c r="F12" i="21"/>
  <c r="G12" i="21" s="1"/>
  <c r="F10" i="21"/>
  <c r="G10" i="21" s="1"/>
  <c r="F9" i="21"/>
  <c r="F7" i="21"/>
  <c r="G9" i="21" l="1"/>
  <c r="F45" i="21"/>
  <c r="D5" i="20" s="1"/>
  <c r="G7" i="21"/>
  <c r="G45" i="21" l="1"/>
  <c r="E5" i="20" s="1"/>
  <c r="F40" i="23"/>
  <c r="G40" i="23" s="1"/>
  <c r="F36" i="23" l="1"/>
  <c r="G36" i="23" s="1"/>
  <c r="F34" i="23"/>
  <c r="G34" i="23" s="1"/>
  <c r="F32" i="23"/>
  <c r="G32" i="23" s="1"/>
  <c r="F30" i="23"/>
  <c r="G30" i="23" s="1"/>
  <c r="F28" i="23"/>
  <c r="G28" i="23" s="1"/>
  <c r="F26" i="23"/>
  <c r="G26" i="23" s="1"/>
  <c r="F24" i="23"/>
  <c r="G24" i="23" s="1"/>
  <c r="F20" i="23"/>
  <c r="G20" i="23" s="1"/>
  <c r="F18" i="23"/>
  <c r="F16" i="23"/>
  <c r="G16" i="23" s="1"/>
  <c r="F14" i="23"/>
  <c r="G14" i="23" s="1"/>
  <c r="F12" i="23"/>
  <c r="G12" i="23" s="1"/>
  <c r="F10" i="23"/>
  <c r="G10" i="23" s="1"/>
  <c r="F9" i="23"/>
  <c r="G9" i="23" s="1"/>
  <c r="F7" i="23"/>
  <c r="G7" i="23" s="1"/>
  <c r="G18" i="23" l="1"/>
  <c r="F45" i="23"/>
  <c r="D7" i="20" s="1"/>
  <c r="D9" i="20" s="1"/>
  <c r="G45" i="23"/>
  <c r="E7" i="20" s="1"/>
  <c r="E9" i="20" s="1"/>
</calcChain>
</file>

<file path=xl/sharedStrings.xml><?xml version="1.0" encoding="utf-8"?>
<sst xmlns="http://schemas.openxmlformats.org/spreadsheetml/2006/main" count="262" uniqueCount="57">
  <si>
    <t>Č. položky</t>
  </si>
  <si>
    <t>Text</t>
  </si>
  <si>
    <t>Množství</t>
  </si>
  <si>
    <t>Jednotka</t>
  </si>
  <si>
    <t>Jednotková cena</t>
  </si>
  <si>
    <t>Částka s DPH</t>
  </si>
  <si>
    <t>ks</t>
  </si>
  <si>
    <t>1</t>
  </si>
  <si>
    <t>2</t>
  </si>
  <si>
    <t>3</t>
  </si>
  <si>
    <t>4</t>
  </si>
  <si>
    <t>5</t>
  </si>
  <si>
    <t>6</t>
  </si>
  <si>
    <t>Čistá částka bez DPH</t>
  </si>
  <si>
    <t>Celkem</t>
  </si>
  <si>
    <t>PČ</t>
  </si>
  <si>
    <t>Souhrnná cena</t>
  </si>
  <si>
    <t>Školy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</si>
  <si>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</si>
  <si>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</si>
  <si>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</si>
  <si>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</si>
  <si>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</si>
  <si>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</si>
  <si>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</si>
  <si>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</si>
  <si>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</si>
  <si>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</si>
  <si>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</si>
  <si>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ZŠ Bohumínská</t>
  </si>
  <si>
    <t>ZŠ Pěší</t>
  </si>
  <si>
    <t>ZŠ Chrustova</t>
  </si>
  <si>
    <t>ZŠ Škrobálková</t>
  </si>
  <si>
    <t>Síťové úložiště NAS</t>
  </si>
  <si>
    <t>K1 - Virtualizační platforma</t>
  </si>
  <si>
    <t>Virtualizační server</t>
  </si>
  <si>
    <t>SW licence operačních systémů</t>
  </si>
  <si>
    <t>SW licence operačních systémů - klienstké licence</t>
  </si>
  <si>
    <t>SW licence pro serverovou virtualizaci</t>
  </si>
  <si>
    <t>UPS - záložní zdroj</t>
  </si>
  <si>
    <t>SW licence pro zálohovací software</t>
  </si>
  <si>
    <t>Implementační práce K1</t>
  </si>
  <si>
    <t>K2 – Zabezpečení LAN a Wifi</t>
  </si>
  <si>
    <t>Firewall</t>
  </si>
  <si>
    <t>Centrální přepínač</t>
  </si>
  <si>
    <t>Přístupové přepínače</t>
  </si>
  <si>
    <t>WiFi přístupové body (AP)</t>
  </si>
  <si>
    <t>Bezpečnostní certifikát</t>
  </si>
  <si>
    <t>RACK a kabelové rozvody včetně příslušenství</t>
  </si>
  <si>
    <t>Implementační práce K2</t>
  </si>
  <si>
    <t>K3 – Centrální logování</t>
  </si>
  <si>
    <t>Monitorovací a logovací systém</t>
  </si>
  <si>
    <t>Implementační práce K3</t>
  </si>
  <si>
    <r>
      <rPr>
        <b/>
        <sz val="14"/>
        <rFont val="Calibri"/>
        <family val="2"/>
        <charset val="238"/>
        <scheme val="minor"/>
      </rPr>
      <t>Základní škola Slezská Ostrava, Chrustova 24, příspěvková organizace – budova ulice Škrobálková</t>
    </r>
    <r>
      <rPr>
        <b/>
        <sz val="11"/>
        <rFont val="Calibri"/>
        <family val="2"/>
        <charset val="238"/>
        <scheme val="minor"/>
      </rPr>
      <t xml:space="preserve"> - položkový rozpočet</t>
    </r>
  </si>
  <si>
    <r>
      <rPr>
        <b/>
        <sz val="14"/>
        <rFont val="Calibri"/>
        <family val="2"/>
        <charset val="238"/>
        <scheme val="minor"/>
      </rPr>
      <t>Základní škola Slezská Ostrava, Chrustova 24, příspěvková organizace – budova ulice Chrustova</t>
    </r>
    <r>
      <rPr>
        <b/>
        <sz val="11"/>
        <rFont val="Calibri"/>
        <family val="2"/>
        <charset val="238"/>
        <scheme val="minor"/>
      </rPr>
      <t xml:space="preserve"> - položkový rozpočet</t>
    </r>
  </si>
  <si>
    <r>
      <rPr>
        <b/>
        <sz val="14"/>
        <rFont val="Calibri"/>
        <family val="2"/>
        <charset val="238"/>
        <scheme val="minor"/>
      </rPr>
      <t>Základní škola Ostrava - Muglinov, Pěší 1/66, příspěvková organizace</t>
    </r>
    <r>
      <rPr>
        <b/>
        <sz val="11"/>
        <rFont val="Calibri"/>
        <family val="2"/>
        <charset val="238"/>
        <scheme val="minor"/>
      </rPr>
      <t xml:space="preserve"> - položkový rozpočet</t>
    </r>
  </si>
  <si>
    <r>
      <rPr>
        <b/>
        <sz val="14"/>
        <rFont val="Calibri"/>
        <family val="2"/>
        <charset val="238"/>
        <scheme val="minor"/>
      </rPr>
      <t>Základní škola Ostrava - Slezská Ostrava, Bohumínská 1082/72, příspěvková organizace</t>
    </r>
    <r>
      <rPr>
        <b/>
        <sz val="11"/>
        <rFont val="Calibri"/>
        <family val="2"/>
        <charset val="238"/>
        <scheme val="minor"/>
      </rPr>
      <t xml:space="preserve"> - položkový rozpočet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</si>
</sst>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\ ##0.00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49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 indent="1"/>
    </xf>
    <xf numFmtId="44" fontId="0" fillId="5" borderId="4" xfId="1" applyNumberFormat="1" applyFont="1" applyFill="1" applyBorder="1"/>
    <xf numFmtId="44" fontId="0" fillId="5" borderId="3" xfId="1" applyNumberFormat="1" applyFont="1" applyFill="1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44" fontId="0" fillId="0" borderId="4" xfId="1" applyNumberFormat="1" applyFont="1" applyBorder="1"/>
    <xf numFmtId="44" fontId="0" fillId="0" borderId="3" xfId="1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 indent="1"/>
    </xf>
    <xf numFmtId="44" fontId="5" fillId="2" borderId="2" xfId="0" applyNumberFormat="1" applyFont="1" applyFill="1" applyBorder="1"/>
    <xf numFmtId="44" fontId="5" fillId="2" borderId="1" xfId="0" applyNumberFormat="1" applyFont="1" applyFill="1" applyBorder="1"/>
    <xf numFmtId="49" fontId="2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49" fontId="1" fillId="3" borderId="7" xfId="0" applyNumberFormat="1" applyFont="1" applyFill="1" applyBorder="1" applyAlignment="1">
      <alignment horizontal="left"/>
    </xf>
    <xf numFmtId="164" fontId="1" fillId="3" borderId="7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164" fontId="1" fillId="3" borderId="0" xfId="0" applyNumberFormat="1" applyFont="1" applyFill="1" applyAlignment="1" applyProtection="1">
      <alignment horizontal="right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E9"/>
  <sheetViews>
    <sheetView showRowColHeaders="0" view="pageLayout" zoomScaleNormal="100" workbookViewId="0">
      <selection activeCell="C7" sqref="C7"/>
    </sheetView>
  </sheetViews>
  <sheetFormatPr defaultColWidth="9.109375" defaultRowHeight="14.4" x14ac:dyDescent="0.3"/>
  <cols>
    <col min="1" max="1" width="9.109375" style="7" customWidth="1"/>
    <col min="2" max="2" width="9" style="7" customWidth="1"/>
    <col min="3" max="3" width="26.44140625" style="7" customWidth="1"/>
    <col min="4" max="4" width="23.5546875" style="7" customWidth="1"/>
    <col min="5" max="5" width="21" style="7" customWidth="1"/>
    <col min="6" max="6" width="18.109375" style="7" customWidth="1"/>
    <col min="7" max="16384" width="9.109375" style="7"/>
  </cols>
  <sheetData>
    <row r="2" spans="2:5" x14ac:dyDescent="0.3">
      <c r="C2" s="8" t="s">
        <v>16</v>
      </c>
    </row>
    <row r="4" spans="2:5" x14ac:dyDescent="0.3">
      <c r="B4" s="15" t="s">
        <v>15</v>
      </c>
      <c r="C4" s="15" t="s">
        <v>17</v>
      </c>
      <c r="D4" s="16" t="s">
        <v>13</v>
      </c>
      <c r="E4" s="17" t="s">
        <v>5</v>
      </c>
    </row>
    <row r="5" spans="2:5" x14ac:dyDescent="0.3">
      <c r="B5" s="18">
        <v>1</v>
      </c>
      <c r="C5" s="19" t="s">
        <v>29</v>
      </c>
      <c r="D5" s="20">
        <f>Boh</f>
        <v>0</v>
      </c>
      <c r="E5" s="21">
        <f>Boh_DPH</f>
        <v>0</v>
      </c>
    </row>
    <row r="6" spans="2:5" x14ac:dyDescent="0.3">
      <c r="B6" s="22">
        <v>2</v>
      </c>
      <c r="C6" s="23" t="s">
        <v>30</v>
      </c>
      <c r="D6" s="24">
        <f>Pes</f>
        <v>0</v>
      </c>
      <c r="E6" s="25">
        <f>PesDPH</f>
        <v>0</v>
      </c>
    </row>
    <row r="7" spans="2:5" x14ac:dyDescent="0.3">
      <c r="B7" s="18">
        <v>3</v>
      </c>
      <c r="C7" s="19" t="s">
        <v>31</v>
      </c>
      <c r="D7" s="20">
        <f>Cru</f>
        <v>0</v>
      </c>
      <c r="E7" s="21">
        <f>ChruDPH</f>
        <v>0</v>
      </c>
    </row>
    <row r="8" spans="2:5" x14ac:dyDescent="0.3">
      <c r="B8" s="22">
        <v>4</v>
      </c>
      <c r="C8" s="23" t="s">
        <v>32</v>
      </c>
      <c r="D8" s="24">
        <f>Skr</f>
        <v>0</v>
      </c>
      <c r="E8" s="25">
        <f>SkrDPH</f>
        <v>0</v>
      </c>
    </row>
    <row r="9" spans="2:5" ht="15" x14ac:dyDescent="0.25">
      <c r="B9" s="26" t="s">
        <v>14</v>
      </c>
      <c r="C9" s="27"/>
      <c r="D9" s="28">
        <f>SUBTOTAL(109,Přehled!$D$5:$D$8)</f>
        <v>0</v>
      </c>
      <c r="E9" s="29">
        <f>SUBTOTAL(109,Přehled!$E$5:$E$8)</f>
        <v>0</v>
      </c>
    </row>
  </sheetData>
  <sheetProtection algorithmName="SHA-512" hashValue="AbCpwHQ9aHfTVvBGyUsevglc9fNejOTk6YurxogtcaCT+5Irm9BiA15sFu6GDY0+WcMpUeT8N01lWNfUbJ4iOw==" saltValue="Rn7yzzlx93bA9+pFQGCUFg==" spinCount="100000" sheet="1" objects="1" scenarios="1"/>
  <pageMargins left="0.7" right="0.7" top="0.47499999999999998" bottom="0.78740157499999996" header="0.3" footer="0.3"/>
  <pageSetup paperSize="9" scale="80" orientation="portrait" r:id="rId1"/>
  <headerFooter>
    <oddHeader xml:space="preserve">&amp;L   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RowColHeaders="0" view="pageLayout" zoomScaleNormal="90" workbookViewId="0">
      <selection activeCell="J10" sqref="J10"/>
    </sheetView>
  </sheetViews>
  <sheetFormatPr defaultRowHeight="14.4" x14ac:dyDescent="0.3"/>
  <cols>
    <col min="1" max="1" width="9.6640625" style="1" customWidth="1"/>
    <col min="2" max="2" width="70.33203125" style="1" customWidth="1"/>
    <col min="3" max="3" width="10.5546875" style="2" customWidth="1"/>
    <col min="4" max="4" width="10.5546875" style="1" customWidth="1"/>
    <col min="5" max="5" width="17.109375" style="2" customWidth="1"/>
    <col min="6" max="6" width="18.33203125" style="2" customWidth="1"/>
    <col min="7" max="7" width="13.6640625" style="2" customWidth="1"/>
  </cols>
  <sheetData>
    <row r="1" spans="1:7" x14ac:dyDescent="0.3">
      <c r="A1" s="30" t="s">
        <v>0</v>
      </c>
      <c r="B1" s="30" t="s">
        <v>1</v>
      </c>
      <c r="C1" s="31" t="s">
        <v>2</v>
      </c>
      <c r="D1" s="30" t="s">
        <v>3</v>
      </c>
      <c r="E1" s="31" t="s">
        <v>4</v>
      </c>
      <c r="F1" s="31" t="s">
        <v>13</v>
      </c>
      <c r="G1" s="31" t="s">
        <v>5</v>
      </c>
    </row>
    <row r="2" spans="1:7" ht="15" x14ac:dyDescent="0.25">
      <c r="A2" s="32"/>
      <c r="B2" s="32"/>
      <c r="C2" s="33"/>
      <c r="D2" s="32"/>
      <c r="E2" s="33"/>
      <c r="F2" s="33"/>
      <c r="G2" s="33"/>
    </row>
    <row r="3" spans="1:7" ht="18" x14ac:dyDescent="0.35">
      <c r="A3" s="3"/>
      <c r="B3" s="6" t="s">
        <v>56</v>
      </c>
      <c r="C3" s="4"/>
      <c r="D3" s="3"/>
      <c r="E3" s="4"/>
      <c r="F3" s="4"/>
      <c r="G3" s="4"/>
    </row>
    <row r="4" spans="1:7" ht="15" x14ac:dyDescent="0.25">
      <c r="A4" s="11"/>
      <c r="B4" s="13"/>
      <c r="C4" s="12"/>
      <c r="D4" s="11"/>
      <c r="E4" s="12"/>
      <c r="F4" s="12"/>
      <c r="G4" s="12"/>
    </row>
    <row r="5" spans="1:7" x14ac:dyDescent="0.3">
      <c r="A5" s="3"/>
      <c r="B5" s="6" t="s">
        <v>34</v>
      </c>
      <c r="C5" s="4"/>
      <c r="D5" s="3"/>
      <c r="E5" s="4"/>
      <c r="F5" s="4"/>
      <c r="G5" s="4"/>
    </row>
    <row r="6" spans="1:7" ht="15" x14ac:dyDescent="0.25">
      <c r="A6" s="11"/>
      <c r="B6" s="13"/>
      <c r="C6" s="12"/>
      <c r="D6" s="11"/>
      <c r="E6" s="12"/>
      <c r="F6" s="12"/>
      <c r="G6" s="12"/>
    </row>
    <row r="7" spans="1:7" x14ac:dyDescent="0.3">
      <c r="A7" s="3" t="s">
        <v>7</v>
      </c>
      <c r="B7" s="3" t="s">
        <v>35</v>
      </c>
      <c r="C7" s="4">
        <v>1</v>
      </c>
      <c r="D7" s="3" t="s">
        <v>6</v>
      </c>
      <c r="E7" s="36"/>
      <c r="F7" s="4">
        <f>C7*E7</f>
        <v>0</v>
      </c>
      <c r="G7" s="4">
        <f>1.21*F7</f>
        <v>0</v>
      </c>
    </row>
    <row r="8" spans="1:7" ht="15" x14ac:dyDescent="0.25">
      <c r="A8" s="11"/>
      <c r="B8" s="11"/>
      <c r="C8" s="12"/>
      <c r="D8" s="11"/>
      <c r="E8" s="37"/>
      <c r="F8" s="12"/>
      <c r="G8" s="12"/>
    </row>
    <row r="9" spans="1:7" x14ac:dyDescent="0.3">
      <c r="A9" s="3" t="s">
        <v>8</v>
      </c>
      <c r="B9" s="5" t="s">
        <v>36</v>
      </c>
      <c r="C9" s="4">
        <v>3</v>
      </c>
      <c r="D9" s="3" t="s">
        <v>6</v>
      </c>
      <c r="E9" s="36"/>
      <c r="F9" s="4">
        <f>C9*E9</f>
        <v>0</v>
      </c>
      <c r="G9" s="4">
        <f>1.21*F9</f>
        <v>0</v>
      </c>
    </row>
    <row r="10" spans="1:7" x14ac:dyDescent="0.3">
      <c r="A10" s="11" t="s">
        <v>9</v>
      </c>
      <c r="B10" s="14" t="s">
        <v>37</v>
      </c>
      <c r="C10" s="12">
        <v>100</v>
      </c>
      <c r="D10" s="11" t="s">
        <v>6</v>
      </c>
      <c r="E10" s="37"/>
      <c r="F10" s="12">
        <f t="shared" ref="F10:F16" si="0">C10*E10</f>
        <v>0</v>
      </c>
      <c r="G10" s="12">
        <f t="shared" ref="G10:G26" si="1">1.21*F10</f>
        <v>0</v>
      </c>
    </row>
    <row r="11" spans="1:7" ht="15" x14ac:dyDescent="0.25">
      <c r="A11" s="3"/>
      <c r="B11" s="3"/>
      <c r="C11" s="4"/>
      <c r="D11" s="3"/>
      <c r="E11" s="36"/>
      <c r="F11" s="4"/>
      <c r="G11" s="4"/>
    </row>
    <row r="12" spans="1:7" ht="15" x14ac:dyDescent="0.25">
      <c r="A12" s="11" t="s">
        <v>10</v>
      </c>
      <c r="B12" s="11" t="s">
        <v>38</v>
      </c>
      <c r="C12" s="12">
        <v>1</v>
      </c>
      <c r="D12" s="11" t="s">
        <v>6</v>
      </c>
      <c r="E12" s="37"/>
      <c r="F12" s="12">
        <f t="shared" si="0"/>
        <v>0</v>
      </c>
      <c r="G12" s="12">
        <f t="shared" si="1"/>
        <v>0</v>
      </c>
    </row>
    <row r="13" spans="1:7" ht="15" x14ac:dyDescent="0.25">
      <c r="A13" s="3"/>
      <c r="B13" s="3"/>
      <c r="C13" s="4"/>
      <c r="D13" s="3"/>
      <c r="E13" s="36"/>
      <c r="F13" s="4"/>
      <c r="G13" s="4"/>
    </row>
    <row r="14" spans="1:7" x14ac:dyDescent="0.3">
      <c r="A14" s="11" t="s">
        <v>11</v>
      </c>
      <c r="B14" s="11" t="s">
        <v>39</v>
      </c>
      <c r="C14" s="12">
        <v>1</v>
      </c>
      <c r="D14" s="11" t="s">
        <v>6</v>
      </c>
      <c r="E14" s="37"/>
      <c r="F14" s="12">
        <f t="shared" si="0"/>
        <v>0</v>
      </c>
      <c r="G14" s="12">
        <f t="shared" si="1"/>
        <v>0</v>
      </c>
    </row>
    <row r="15" spans="1:7" ht="15" x14ac:dyDescent="0.25">
      <c r="A15" s="3"/>
      <c r="B15" s="3"/>
      <c r="C15" s="4"/>
      <c r="D15" s="3"/>
      <c r="E15" s="36"/>
      <c r="F15" s="4"/>
      <c r="G15" s="4"/>
    </row>
    <row r="16" spans="1:7" x14ac:dyDescent="0.3">
      <c r="A16" s="11" t="s">
        <v>12</v>
      </c>
      <c r="B16" s="11" t="s">
        <v>40</v>
      </c>
      <c r="C16" s="12">
        <v>1</v>
      </c>
      <c r="D16" s="11" t="s">
        <v>6</v>
      </c>
      <c r="E16" s="37"/>
      <c r="F16" s="12">
        <f t="shared" si="0"/>
        <v>0</v>
      </c>
      <c r="G16" s="12">
        <f t="shared" si="1"/>
        <v>0</v>
      </c>
    </row>
    <row r="17" spans="1:7" ht="15" x14ac:dyDescent="0.25">
      <c r="A17" s="3"/>
      <c r="B17" s="3"/>
      <c r="C17" s="4"/>
      <c r="D17" s="3"/>
      <c r="E17" s="36"/>
      <c r="F17" s="4"/>
      <c r="G17" s="4"/>
    </row>
    <row r="18" spans="1:7" x14ac:dyDescent="0.3">
      <c r="A18" s="11" t="s">
        <v>28</v>
      </c>
      <c r="B18" s="11" t="s">
        <v>33</v>
      </c>
      <c r="C18" s="12">
        <v>1</v>
      </c>
      <c r="D18" s="11" t="s">
        <v>6</v>
      </c>
      <c r="E18" s="37"/>
      <c r="F18" s="12">
        <f t="shared" ref="F18" si="2">C18*E18</f>
        <v>0</v>
      </c>
      <c r="G18" s="12">
        <f t="shared" si="1"/>
        <v>0</v>
      </c>
    </row>
    <row r="19" spans="1:7" ht="15" x14ac:dyDescent="0.25">
      <c r="A19" s="3"/>
      <c r="B19" s="3"/>
      <c r="C19" s="4"/>
      <c r="D19" s="3"/>
      <c r="E19" s="36"/>
      <c r="F19" s="4"/>
      <c r="G19" s="4"/>
    </row>
    <row r="20" spans="1:7" x14ac:dyDescent="0.3">
      <c r="A20" s="11" t="s">
        <v>27</v>
      </c>
      <c r="B20" s="11" t="s">
        <v>41</v>
      </c>
      <c r="C20" s="12">
        <v>1</v>
      </c>
      <c r="D20" s="11" t="s">
        <v>6</v>
      </c>
      <c r="E20" s="37"/>
      <c r="F20" s="12">
        <f t="shared" ref="F20" si="3">C20*E20</f>
        <v>0</v>
      </c>
      <c r="G20" s="12">
        <f t="shared" si="1"/>
        <v>0</v>
      </c>
    </row>
    <row r="21" spans="1:7" ht="15" x14ac:dyDescent="0.25">
      <c r="A21" s="3"/>
      <c r="B21" s="3"/>
      <c r="C21" s="4"/>
      <c r="D21" s="3"/>
      <c r="E21" s="36"/>
      <c r="F21" s="4"/>
      <c r="G21" s="4"/>
    </row>
    <row r="22" spans="1:7" x14ac:dyDescent="0.3">
      <c r="A22" s="11"/>
      <c r="B22" s="13" t="s">
        <v>42</v>
      </c>
      <c r="C22" s="12"/>
      <c r="D22" s="11"/>
      <c r="E22" s="37"/>
      <c r="F22" s="12"/>
      <c r="G22" s="12"/>
    </row>
    <row r="23" spans="1:7" ht="15" x14ac:dyDescent="0.25">
      <c r="A23" s="3"/>
      <c r="B23" s="3"/>
      <c r="C23" s="4"/>
      <c r="D23" s="3"/>
      <c r="E23" s="36"/>
      <c r="F23" s="4"/>
      <c r="G23" s="4"/>
    </row>
    <row r="24" spans="1:7" ht="15" x14ac:dyDescent="0.25">
      <c r="A24" s="11" t="s">
        <v>26</v>
      </c>
      <c r="B24" s="11" t="s">
        <v>43</v>
      </c>
      <c r="C24" s="12">
        <v>1</v>
      </c>
      <c r="D24" s="11" t="s">
        <v>6</v>
      </c>
      <c r="E24" s="37"/>
      <c r="F24" s="12">
        <f t="shared" ref="F24:F26" si="4">C24*E24</f>
        <v>0</v>
      </c>
      <c r="G24" s="12">
        <f t="shared" si="1"/>
        <v>0</v>
      </c>
    </row>
    <row r="25" spans="1:7" ht="15" x14ac:dyDescent="0.25">
      <c r="A25" s="3"/>
      <c r="B25" s="3"/>
      <c r="C25" s="4"/>
      <c r="D25" s="3"/>
      <c r="E25" s="36"/>
      <c r="F25" s="4"/>
      <c r="G25" s="4"/>
    </row>
    <row r="26" spans="1:7" x14ac:dyDescent="0.3">
      <c r="A26" s="11" t="s">
        <v>25</v>
      </c>
      <c r="B26" s="11" t="s">
        <v>44</v>
      </c>
      <c r="C26" s="12">
        <v>1</v>
      </c>
      <c r="D26" s="11" t="s">
        <v>6</v>
      </c>
      <c r="E26" s="37"/>
      <c r="F26" s="12">
        <f t="shared" si="4"/>
        <v>0</v>
      </c>
      <c r="G26" s="12">
        <f t="shared" si="1"/>
        <v>0</v>
      </c>
    </row>
    <row r="27" spans="1:7" ht="15" x14ac:dyDescent="0.25">
      <c r="A27" s="3"/>
      <c r="B27" s="3"/>
      <c r="C27" s="4"/>
      <c r="D27" s="3"/>
      <c r="E27" s="36"/>
      <c r="F27" s="4"/>
      <c r="G27" s="4"/>
    </row>
    <row r="28" spans="1:7" x14ac:dyDescent="0.3">
      <c r="A28" s="11" t="s">
        <v>24</v>
      </c>
      <c r="B28" s="11" t="s">
        <v>45</v>
      </c>
      <c r="C28" s="12">
        <v>5</v>
      </c>
      <c r="D28" s="11" t="s">
        <v>6</v>
      </c>
      <c r="E28" s="37"/>
      <c r="F28" s="12">
        <f t="shared" ref="F28:F42" si="5">C28*E28</f>
        <v>0</v>
      </c>
      <c r="G28" s="12">
        <f t="shared" ref="G28:G42" si="6">1.21*F28</f>
        <v>0</v>
      </c>
    </row>
    <row r="29" spans="1:7" ht="15" x14ac:dyDescent="0.25">
      <c r="A29" s="3"/>
      <c r="B29" s="3"/>
      <c r="C29" s="4"/>
      <c r="D29" s="3"/>
      <c r="E29" s="36"/>
      <c r="F29" s="4"/>
      <c r="G29" s="4"/>
    </row>
    <row r="30" spans="1:7" x14ac:dyDescent="0.3">
      <c r="A30" s="11" t="s">
        <v>23</v>
      </c>
      <c r="B30" s="11" t="s">
        <v>46</v>
      </c>
      <c r="C30" s="12">
        <v>12</v>
      </c>
      <c r="D30" s="11" t="s">
        <v>6</v>
      </c>
      <c r="E30" s="37"/>
      <c r="F30" s="12">
        <f t="shared" si="5"/>
        <v>0</v>
      </c>
      <c r="G30" s="12">
        <f t="shared" si="6"/>
        <v>0</v>
      </c>
    </row>
    <row r="31" spans="1:7" ht="15" x14ac:dyDescent="0.25">
      <c r="A31" s="3"/>
      <c r="B31" s="3"/>
      <c r="C31" s="4"/>
      <c r="D31" s="3"/>
      <c r="E31" s="36"/>
      <c r="F31" s="4"/>
      <c r="G31" s="4"/>
    </row>
    <row r="32" spans="1:7" x14ac:dyDescent="0.3">
      <c r="A32" s="11" t="s">
        <v>22</v>
      </c>
      <c r="B32" s="11" t="s">
        <v>47</v>
      </c>
      <c r="C32" s="12">
        <v>1</v>
      </c>
      <c r="D32" s="11" t="s">
        <v>6</v>
      </c>
      <c r="E32" s="37"/>
      <c r="F32" s="12">
        <f t="shared" si="5"/>
        <v>0</v>
      </c>
      <c r="G32" s="12">
        <f t="shared" si="6"/>
        <v>0</v>
      </c>
    </row>
    <row r="33" spans="1:7" ht="15" x14ac:dyDescent="0.25">
      <c r="A33" s="3"/>
      <c r="B33" s="3"/>
      <c r="C33" s="4"/>
      <c r="D33" s="3"/>
      <c r="E33" s="36"/>
      <c r="F33" s="4"/>
      <c r="G33" s="4"/>
    </row>
    <row r="34" spans="1:7" x14ac:dyDescent="0.3">
      <c r="A34" s="11" t="s">
        <v>21</v>
      </c>
      <c r="B34" s="11" t="s">
        <v>48</v>
      </c>
      <c r="C34" s="12">
        <v>1</v>
      </c>
      <c r="D34" s="11" t="s">
        <v>6</v>
      </c>
      <c r="E34" s="37"/>
      <c r="F34" s="12">
        <f t="shared" si="5"/>
        <v>0</v>
      </c>
      <c r="G34" s="12">
        <f t="shared" si="6"/>
        <v>0</v>
      </c>
    </row>
    <row r="35" spans="1:7" ht="15" x14ac:dyDescent="0.25">
      <c r="A35" s="3"/>
      <c r="B35" s="3"/>
      <c r="C35" s="4"/>
      <c r="D35" s="3"/>
      <c r="E35" s="36"/>
      <c r="F35" s="4"/>
      <c r="G35" s="4"/>
    </row>
    <row r="36" spans="1:7" x14ac:dyDescent="0.3">
      <c r="A36" s="11" t="s">
        <v>20</v>
      </c>
      <c r="B36" s="11" t="s">
        <v>49</v>
      </c>
      <c r="C36" s="12">
        <v>1</v>
      </c>
      <c r="D36" s="11" t="s">
        <v>6</v>
      </c>
      <c r="E36" s="37"/>
      <c r="F36" s="12">
        <f t="shared" si="5"/>
        <v>0</v>
      </c>
      <c r="G36" s="12">
        <f t="shared" si="6"/>
        <v>0</v>
      </c>
    </row>
    <row r="37" spans="1:7" ht="15" x14ac:dyDescent="0.25">
      <c r="A37" s="3"/>
      <c r="B37" s="3"/>
      <c r="C37" s="4"/>
      <c r="D37" s="3"/>
      <c r="E37" s="36"/>
      <c r="F37" s="4"/>
      <c r="G37" s="4"/>
    </row>
    <row r="38" spans="1:7" x14ac:dyDescent="0.3">
      <c r="A38" s="11"/>
      <c r="B38" s="13" t="s">
        <v>50</v>
      </c>
      <c r="C38" s="12"/>
      <c r="D38" s="11"/>
      <c r="E38" s="37"/>
      <c r="F38" s="12"/>
      <c r="G38" s="12"/>
    </row>
    <row r="39" spans="1:7" x14ac:dyDescent="0.3">
      <c r="A39" s="3"/>
      <c r="B39" s="6"/>
      <c r="C39" s="4"/>
      <c r="D39" s="3"/>
      <c r="E39" s="36"/>
      <c r="F39" s="4"/>
      <c r="G39" s="4"/>
    </row>
    <row r="40" spans="1:7" x14ac:dyDescent="0.3">
      <c r="A40" s="11" t="s">
        <v>19</v>
      </c>
      <c r="B40" s="11" t="s">
        <v>51</v>
      </c>
      <c r="C40" s="12">
        <v>1</v>
      </c>
      <c r="D40" s="11" t="s">
        <v>6</v>
      </c>
      <c r="E40" s="37"/>
      <c r="F40" s="12">
        <f t="shared" si="5"/>
        <v>0</v>
      </c>
      <c r="G40" s="12">
        <f t="shared" si="6"/>
        <v>0</v>
      </c>
    </row>
    <row r="41" spans="1:7" x14ac:dyDescent="0.3">
      <c r="A41" s="3"/>
      <c r="B41" s="6"/>
      <c r="C41" s="4"/>
      <c r="D41" s="3"/>
      <c r="E41" s="36"/>
      <c r="F41" s="4"/>
      <c r="G41" s="4"/>
    </row>
    <row r="42" spans="1:7" x14ac:dyDescent="0.3">
      <c r="A42" s="11" t="s">
        <v>18</v>
      </c>
      <c r="B42" s="11" t="s">
        <v>52</v>
      </c>
      <c r="C42" s="12">
        <v>1</v>
      </c>
      <c r="D42" s="11" t="s">
        <v>6</v>
      </c>
      <c r="E42" s="37"/>
      <c r="F42" s="12">
        <f t="shared" si="5"/>
        <v>0</v>
      </c>
      <c r="G42" s="12">
        <f t="shared" si="6"/>
        <v>0</v>
      </c>
    </row>
    <row r="43" spans="1:7" x14ac:dyDescent="0.3">
      <c r="A43" s="3"/>
      <c r="B43" s="6"/>
      <c r="C43" s="4"/>
      <c r="D43" s="3"/>
      <c r="E43" s="4"/>
      <c r="F43" s="4"/>
      <c r="G43" s="4"/>
    </row>
    <row r="44" spans="1:7" x14ac:dyDescent="0.3">
      <c r="A44" s="11"/>
      <c r="B44" s="13"/>
      <c r="C44" s="12"/>
      <c r="D44" s="11"/>
      <c r="E44" s="12"/>
      <c r="F44" s="12"/>
      <c r="G44" s="12"/>
    </row>
    <row r="45" spans="1:7" x14ac:dyDescent="0.3">
      <c r="A45" s="34" t="s">
        <v>14</v>
      </c>
      <c r="B45" s="34"/>
      <c r="C45" s="35"/>
      <c r="D45" s="34"/>
      <c r="E45" s="35"/>
      <c r="F45" s="10">
        <f>SUBTOTAL(109,'ZŠ Bohumínská'!$F$2:$F$44)</f>
        <v>0</v>
      </c>
      <c r="G45" s="10">
        <f>SUBTOTAL(109,'ZŠ Bohumínská'!$G$2:$G$44)</f>
        <v>0</v>
      </c>
    </row>
    <row r="46" spans="1:7" x14ac:dyDescent="0.3">
      <c r="A46" s="3"/>
      <c r="B46" s="3"/>
      <c r="C46" s="4"/>
      <c r="D46" s="3"/>
      <c r="E46" s="4"/>
      <c r="F46" s="9"/>
      <c r="G46" s="9"/>
    </row>
  </sheetData>
  <sheetProtection algorithmName="SHA-512" hashValue="BvG7fiIFq8Z1pU6UI8CWYwZLeAN8J6UIQ/PU9+wY5CQeFZaMx42pFLJsbgUIYZJy7N2yfy4vR3HfobUD1ktZcA==" saltValue="sqhSW8r+deFXwXXrSA3C+g==" spinCount="100000" sheet="1" objects="1" scenarios="1"/>
  <pageMargins left="0.25" right="0.25" top="0.43333333333333335" bottom="0.75" header="0.3" footer="0.3"/>
  <pageSetup paperSize="9" scale="65" fitToHeight="0" orientation="portrait" r:id="rId1"/>
  <headerFooter>
    <oddHeader>&amp;L&amp;"-,Tučné"Příloha č. 1 Kupní smlouvy č. ROaVZ/.../18-K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RowColHeaders="0" showWhiteSpace="0" view="pageLayout" zoomScaleNormal="100" workbookViewId="0">
      <selection activeCell="B11" sqref="B11"/>
    </sheetView>
  </sheetViews>
  <sheetFormatPr defaultRowHeight="14.4" x14ac:dyDescent="0.3"/>
  <cols>
    <col min="1" max="1" width="8.109375" style="1" customWidth="1"/>
    <col min="2" max="2" width="64.88671875" style="1" customWidth="1"/>
    <col min="3" max="3" width="10.5546875" style="2" customWidth="1"/>
    <col min="4" max="4" width="10.5546875" style="1" customWidth="1"/>
    <col min="5" max="5" width="17.109375" style="2" customWidth="1"/>
    <col min="6" max="6" width="18.33203125" style="2" customWidth="1"/>
    <col min="7" max="7" width="13.6640625" style="2" customWidth="1"/>
  </cols>
  <sheetData>
    <row r="1" spans="1:7" x14ac:dyDescent="0.3">
      <c r="A1" s="30" t="s">
        <v>0</v>
      </c>
      <c r="B1" s="30" t="s">
        <v>1</v>
      </c>
      <c r="C1" s="31" t="s">
        <v>2</v>
      </c>
      <c r="D1" s="30" t="s">
        <v>3</v>
      </c>
      <c r="E1" s="31" t="s">
        <v>4</v>
      </c>
      <c r="F1" s="31" t="s">
        <v>13</v>
      </c>
      <c r="G1" s="31" t="s">
        <v>5</v>
      </c>
    </row>
    <row r="2" spans="1:7" ht="15" x14ac:dyDescent="0.25">
      <c r="A2" s="32"/>
      <c r="B2" s="32"/>
      <c r="C2" s="33"/>
      <c r="D2" s="32"/>
      <c r="E2" s="33"/>
      <c r="F2" s="33"/>
      <c r="G2" s="33"/>
    </row>
    <row r="3" spans="1:7" ht="18" x14ac:dyDescent="0.35">
      <c r="A3" s="3"/>
      <c r="B3" s="6" t="s">
        <v>55</v>
      </c>
      <c r="C3" s="4"/>
      <c r="D3" s="3"/>
      <c r="E3" s="4"/>
      <c r="F3" s="4"/>
      <c r="G3" s="4"/>
    </row>
    <row r="4" spans="1:7" ht="15" x14ac:dyDescent="0.25">
      <c r="A4" s="11"/>
      <c r="B4" s="13"/>
      <c r="C4" s="12"/>
      <c r="D4" s="11"/>
      <c r="E4" s="12"/>
      <c r="F4" s="12"/>
      <c r="G4" s="12"/>
    </row>
    <row r="5" spans="1:7" x14ac:dyDescent="0.3">
      <c r="A5" s="3"/>
      <c r="B5" s="6" t="s">
        <v>34</v>
      </c>
      <c r="C5" s="4"/>
      <c r="D5" s="3"/>
      <c r="E5" s="4"/>
      <c r="F5" s="4"/>
      <c r="G5" s="4"/>
    </row>
    <row r="6" spans="1:7" ht="15" x14ac:dyDescent="0.25">
      <c r="A6" s="11"/>
      <c r="B6" s="13"/>
      <c r="C6" s="12"/>
      <c r="D6" s="11"/>
      <c r="E6" s="12"/>
      <c r="F6" s="12"/>
      <c r="G6" s="12"/>
    </row>
    <row r="7" spans="1:7" x14ac:dyDescent="0.3">
      <c r="A7" s="3" t="s">
        <v>7</v>
      </c>
      <c r="B7" s="3" t="s">
        <v>35</v>
      </c>
      <c r="C7" s="4">
        <v>1</v>
      </c>
      <c r="D7" s="3" t="s">
        <v>6</v>
      </c>
      <c r="E7" s="36"/>
      <c r="F7" s="4">
        <f>C7*E7</f>
        <v>0</v>
      </c>
      <c r="G7" s="4">
        <f>1.21*F7</f>
        <v>0</v>
      </c>
    </row>
    <row r="8" spans="1:7" ht="15" x14ac:dyDescent="0.25">
      <c r="A8" s="11"/>
      <c r="B8" s="11"/>
      <c r="C8" s="12"/>
      <c r="D8" s="11"/>
      <c r="E8" s="37"/>
      <c r="F8" s="12"/>
      <c r="G8" s="12"/>
    </row>
    <row r="9" spans="1:7" x14ac:dyDescent="0.3">
      <c r="A9" s="3" t="s">
        <v>8</v>
      </c>
      <c r="B9" s="5" t="s">
        <v>36</v>
      </c>
      <c r="C9" s="4">
        <v>3</v>
      </c>
      <c r="D9" s="3" t="s">
        <v>6</v>
      </c>
      <c r="E9" s="36"/>
      <c r="F9" s="4">
        <f>C9*E9</f>
        <v>0</v>
      </c>
      <c r="G9" s="4">
        <f>1.21*F9</f>
        <v>0</v>
      </c>
    </row>
    <row r="10" spans="1:7" x14ac:dyDescent="0.3">
      <c r="A10" s="11" t="s">
        <v>9</v>
      </c>
      <c r="B10" s="14" t="s">
        <v>37</v>
      </c>
      <c r="C10" s="12">
        <v>60</v>
      </c>
      <c r="D10" s="11" t="s">
        <v>6</v>
      </c>
      <c r="E10" s="37"/>
      <c r="F10" s="12">
        <f t="shared" ref="F10:F12" si="0">C10*E10</f>
        <v>0</v>
      </c>
      <c r="G10" s="12">
        <f t="shared" ref="G10:G20" si="1">1.21*F10</f>
        <v>0</v>
      </c>
    </row>
    <row r="11" spans="1:7" ht="15" x14ac:dyDescent="0.25">
      <c r="A11" s="3"/>
      <c r="B11" s="3"/>
      <c r="C11" s="4"/>
      <c r="D11" s="3"/>
      <c r="E11" s="36"/>
      <c r="F11" s="4"/>
      <c r="G11" s="4"/>
    </row>
    <row r="12" spans="1:7" ht="15" x14ac:dyDescent="0.25">
      <c r="A12" s="11" t="s">
        <v>10</v>
      </c>
      <c r="B12" s="11" t="s">
        <v>38</v>
      </c>
      <c r="C12" s="12">
        <v>1</v>
      </c>
      <c r="D12" s="11" t="s">
        <v>6</v>
      </c>
      <c r="E12" s="37"/>
      <c r="F12" s="12">
        <f t="shared" si="0"/>
        <v>0</v>
      </c>
      <c r="G12" s="12">
        <f t="shared" si="1"/>
        <v>0</v>
      </c>
    </row>
    <row r="13" spans="1:7" ht="15" x14ac:dyDescent="0.25">
      <c r="A13" s="3"/>
      <c r="B13" s="3"/>
      <c r="C13" s="4"/>
      <c r="D13" s="3"/>
      <c r="E13" s="36"/>
      <c r="F13" s="4"/>
      <c r="G13" s="4"/>
    </row>
    <row r="14" spans="1:7" x14ac:dyDescent="0.3">
      <c r="A14" s="11" t="s">
        <v>11</v>
      </c>
      <c r="B14" s="11" t="s">
        <v>39</v>
      </c>
      <c r="C14" s="12">
        <v>1</v>
      </c>
      <c r="D14" s="11" t="s">
        <v>6</v>
      </c>
      <c r="E14" s="37"/>
      <c r="F14" s="12">
        <f t="shared" ref="F14" si="2">C14*E14</f>
        <v>0</v>
      </c>
      <c r="G14" s="12">
        <f t="shared" ref="G14" si="3">1.21*F14</f>
        <v>0</v>
      </c>
    </row>
    <row r="15" spans="1:7" ht="15" x14ac:dyDescent="0.25">
      <c r="A15" s="3"/>
      <c r="B15" s="3"/>
      <c r="C15" s="4"/>
      <c r="D15" s="3"/>
      <c r="E15" s="36"/>
      <c r="F15" s="4"/>
      <c r="G15" s="4"/>
    </row>
    <row r="16" spans="1:7" x14ac:dyDescent="0.3">
      <c r="A16" s="11" t="s">
        <v>12</v>
      </c>
      <c r="B16" s="11" t="s">
        <v>40</v>
      </c>
      <c r="C16" s="12">
        <v>1</v>
      </c>
      <c r="D16" s="11" t="s">
        <v>6</v>
      </c>
      <c r="E16" s="37"/>
      <c r="F16" s="12">
        <f t="shared" ref="F16" si="4">C16*E16</f>
        <v>0</v>
      </c>
      <c r="G16" s="12">
        <f t="shared" ref="G16" si="5">1.21*F16</f>
        <v>0</v>
      </c>
    </row>
    <row r="17" spans="1:7" ht="15" x14ac:dyDescent="0.25">
      <c r="A17" s="3"/>
      <c r="B17" s="3"/>
      <c r="C17" s="4"/>
      <c r="D17" s="3"/>
      <c r="E17" s="36"/>
      <c r="F17" s="4"/>
      <c r="G17" s="4"/>
    </row>
    <row r="18" spans="1:7" x14ac:dyDescent="0.3">
      <c r="A18" s="11" t="s">
        <v>28</v>
      </c>
      <c r="B18" s="11" t="s">
        <v>33</v>
      </c>
      <c r="C18" s="12">
        <v>1</v>
      </c>
      <c r="D18" s="11" t="s">
        <v>6</v>
      </c>
      <c r="E18" s="37"/>
      <c r="F18" s="12">
        <f t="shared" ref="F18" si="6">C18*E18</f>
        <v>0</v>
      </c>
      <c r="G18" s="12">
        <f t="shared" si="1"/>
        <v>0</v>
      </c>
    </row>
    <row r="19" spans="1:7" ht="15" x14ac:dyDescent="0.25">
      <c r="A19" s="3"/>
      <c r="B19" s="3"/>
      <c r="C19" s="4"/>
      <c r="D19" s="3"/>
      <c r="E19" s="36"/>
      <c r="F19" s="4"/>
      <c r="G19" s="4"/>
    </row>
    <row r="20" spans="1:7" x14ac:dyDescent="0.3">
      <c r="A20" s="11" t="s">
        <v>27</v>
      </c>
      <c r="B20" s="11" t="s">
        <v>41</v>
      </c>
      <c r="C20" s="12">
        <v>1</v>
      </c>
      <c r="D20" s="11" t="s">
        <v>6</v>
      </c>
      <c r="E20" s="37"/>
      <c r="F20" s="12">
        <f t="shared" ref="F20" si="7">C20*E20</f>
        <v>0</v>
      </c>
      <c r="G20" s="12">
        <f t="shared" si="1"/>
        <v>0</v>
      </c>
    </row>
    <row r="21" spans="1:7" ht="15" x14ac:dyDescent="0.25">
      <c r="A21" s="3"/>
      <c r="B21" s="3"/>
      <c r="C21" s="4"/>
      <c r="D21" s="3"/>
      <c r="E21" s="36"/>
      <c r="F21" s="4"/>
      <c r="G21" s="4"/>
    </row>
    <row r="22" spans="1:7" x14ac:dyDescent="0.3">
      <c r="A22" s="11"/>
      <c r="B22" s="13" t="s">
        <v>42</v>
      </c>
      <c r="C22" s="12"/>
      <c r="D22" s="11"/>
      <c r="E22" s="37"/>
      <c r="F22" s="12"/>
      <c r="G22" s="12"/>
    </row>
    <row r="23" spans="1:7" ht="15" x14ac:dyDescent="0.25">
      <c r="A23" s="3"/>
      <c r="B23" s="3"/>
      <c r="C23" s="4"/>
      <c r="D23" s="3"/>
      <c r="E23" s="36"/>
      <c r="F23" s="4"/>
      <c r="G23" s="4"/>
    </row>
    <row r="24" spans="1:7" ht="15" x14ac:dyDescent="0.25">
      <c r="A24" s="11" t="s">
        <v>26</v>
      </c>
      <c r="B24" s="11" t="s">
        <v>43</v>
      </c>
      <c r="C24" s="12">
        <v>1</v>
      </c>
      <c r="D24" s="11" t="s">
        <v>6</v>
      </c>
      <c r="E24" s="37"/>
      <c r="F24" s="12">
        <f t="shared" ref="F24:F42" si="8">C24*E24</f>
        <v>0</v>
      </c>
      <c r="G24" s="12">
        <f t="shared" ref="G24:G42" si="9">1.21*F24</f>
        <v>0</v>
      </c>
    </row>
    <row r="25" spans="1:7" ht="15" x14ac:dyDescent="0.25">
      <c r="A25" s="3"/>
      <c r="B25" s="3"/>
      <c r="C25" s="4"/>
      <c r="D25" s="3"/>
      <c r="E25" s="36"/>
      <c r="F25" s="4"/>
      <c r="G25" s="4"/>
    </row>
    <row r="26" spans="1:7" x14ac:dyDescent="0.3">
      <c r="A26" s="11" t="s">
        <v>25</v>
      </c>
      <c r="B26" s="11" t="s">
        <v>44</v>
      </c>
      <c r="C26" s="12">
        <v>1</v>
      </c>
      <c r="D26" s="11" t="s">
        <v>6</v>
      </c>
      <c r="E26" s="37"/>
      <c r="F26" s="12">
        <f t="shared" si="8"/>
        <v>0</v>
      </c>
      <c r="G26" s="12">
        <f t="shared" si="9"/>
        <v>0</v>
      </c>
    </row>
    <row r="27" spans="1:7" ht="15" x14ac:dyDescent="0.25">
      <c r="A27" s="3"/>
      <c r="B27" s="3"/>
      <c r="C27" s="4"/>
      <c r="D27" s="3"/>
      <c r="E27" s="36"/>
      <c r="F27" s="4"/>
      <c r="G27" s="4"/>
    </row>
    <row r="28" spans="1:7" x14ac:dyDescent="0.3">
      <c r="A28" s="11" t="s">
        <v>24</v>
      </c>
      <c r="B28" s="11" t="s">
        <v>45</v>
      </c>
      <c r="C28" s="12">
        <v>5</v>
      </c>
      <c r="D28" s="11" t="s">
        <v>6</v>
      </c>
      <c r="E28" s="37"/>
      <c r="F28" s="12">
        <f t="shared" si="8"/>
        <v>0</v>
      </c>
      <c r="G28" s="12">
        <f t="shared" si="9"/>
        <v>0</v>
      </c>
    </row>
    <row r="29" spans="1:7" ht="15" x14ac:dyDescent="0.25">
      <c r="A29" s="3"/>
      <c r="B29" s="3"/>
      <c r="C29" s="4"/>
      <c r="D29" s="3"/>
      <c r="E29" s="36"/>
      <c r="F29" s="4"/>
      <c r="G29" s="4"/>
    </row>
    <row r="30" spans="1:7" x14ac:dyDescent="0.3">
      <c r="A30" s="11" t="s">
        <v>23</v>
      </c>
      <c r="B30" s="11" t="s">
        <v>46</v>
      </c>
      <c r="C30" s="12">
        <v>13</v>
      </c>
      <c r="D30" s="11" t="s">
        <v>6</v>
      </c>
      <c r="E30" s="37"/>
      <c r="F30" s="12">
        <f t="shared" si="8"/>
        <v>0</v>
      </c>
      <c r="G30" s="12">
        <f t="shared" si="9"/>
        <v>0</v>
      </c>
    </row>
    <row r="31" spans="1:7" ht="15" x14ac:dyDescent="0.25">
      <c r="A31" s="3"/>
      <c r="B31" s="3"/>
      <c r="C31" s="4"/>
      <c r="D31" s="3"/>
      <c r="E31" s="36"/>
      <c r="F31" s="4"/>
      <c r="G31" s="4"/>
    </row>
    <row r="32" spans="1:7" x14ac:dyDescent="0.3">
      <c r="A32" s="11" t="s">
        <v>22</v>
      </c>
      <c r="B32" s="11" t="s">
        <v>47</v>
      </c>
      <c r="C32" s="12">
        <v>1</v>
      </c>
      <c r="D32" s="11" t="s">
        <v>6</v>
      </c>
      <c r="E32" s="37"/>
      <c r="F32" s="12">
        <f t="shared" si="8"/>
        <v>0</v>
      </c>
      <c r="G32" s="12">
        <f t="shared" si="9"/>
        <v>0</v>
      </c>
    </row>
    <row r="33" spans="1:7" ht="15" x14ac:dyDescent="0.25">
      <c r="A33" s="3"/>
      <c r="B33" s="3"/>
      <c r="C33" s="4"/>
      <c r="D33" s="3"/>
      <c r="E33" s="36"/>
      <c r="F33" s="4"/>
      <c r="G33" s="4"/>
    </row>
    <row r="34" spans="1:7" x14ac:dyDescent="0.3">
      <c r="A34" s="11" t="s">
        <v>21</v>
      </c>
      <c r="B34" s="11" t="s">
        <v>48</v>
      </c>
      <c r="C34" s="12">
        <v>1</v>
      </c>
      <c r="D34" s="11" t="s">
        <v>6</v>
      </c>
      <c r="E34" s="37"/>
      <c r="F34" s="12">
        <f t="shared" si="8"/>
        <v>0</v>
      </c>
      <c r="G34" s="12">
        <f t="shared" si="9"/>
        <v>0</v>
      </c>
    </row>
    <row r="35" spans="1:7" ht="15" x14ac:dyDescent="0.25">
      <c r="A35" s="3"/>
      <c r="B35" s="3"/>
      <c r="C35" s="4"/>
      <c r="D35" s="3"/>
      <c r="E35" s="36"/>
      <c r="F35" s="4"/>
      <c r="G35" s="4"/>
    </row>
    <row r="36" spans="1:7" x14ac:dyDescent="0.3">
      <c r="A36" s="11" t="s">
        <v>20</v>
      </c>
      <c r="B36" s="11" t="s">
        <v>49</v>
      </c>
      <c r="C36" s="12">
        <v>1</v>
      </c>
      <c r="D36" s="11" t="s">
        <v>6</v>
      </c>
      <c r="E36" s="37"/>
      <c r="F36" s="12">
        <f t="shared" si="8"/>
        <v>0</v>
      </c>
      <c r="G36" s="12">
        <f t="shared" si="9"/>
        <v>0</v>
      </c>
    </row>
    <row r="37" spans="1:7" ht="15" x14ac:dyDescent="0.25">
      <c r="A37" s="3"/>
      <c r="B37" s="3"/>
      <c r="C37" s="4"/>
      <c r="D37" s="3"/>
      <c r="E37" s="36"/>
      <c r="F37" s="4"/>
      <c r="G37" s="4"/>
    </row>
    <row r="38" spans="1:7" x14ac:dyDescent="0.3">
      <c r="A38" s="11"/>
      <c r="B38" s="13" t="s">
        <v>50</v>
      </c>
      <c r="C38" s="12"/>
      <c r="D38" s="11"/>
      <c r="E38" s="37"/>
      <c r="F38" s="12"/>
      <c r="G38" s="12"/>
    </row>
    <row r="39" spans="1:7" x14ac:dyDescent="0.3">
      <c r="A39" s="3"/>
      <c r="B39" s="6"/>
      <c r="C39" s="4"/>
      <c r="D39" s="3"/>
      <c r="E39" s="36"/>
      <c r="F39" s="4"/>
      <c r="G39" s="4"/>
    </row>
    <row r="40" spans="1:7" x14ac:dyDescent="0.3">
      <c r="A40" s="11" t="s">
        <v>19</v>
      </c>
      <c r="B40" s="11" t="s">
        <v>51</v>
      </c>
      <c r="C40" s="12">
        <v>1</v>
      </c>
      <c r="D40" s="11" t="s">
        <v>6</v>
      </c>
      <c r="E40" s="37"/>
      <c r="F40" s="12">
        <f t="shared" si="8"/>
        <v>0</v>
      </c>
      <c r="G40" s="12">
        <f t="shared" si="9"/>
        <v>0</v>
      </c>
    </row>
    <row r="41" spans="1:7" x14ac:dyDescent="0.3">
      <c r="A41" s="3"/>
      <c r="B41" s="6"/>
      <c r="C41" s="4"/>
      <c r="D41" s="3"/>
      <c r="E41" s="36"/>
      <c r="F41" s="4"/>
      <c r="G41" s="4"/>
    </row>
    <row r="42" spans="1:7" x14ac:dyDescent="0.3">
      <c r="A42" s="11" t="s">
        <v>18</v>
      </c>
      <c r="B42" s="11" t="s">
        <v>52</v>
      </c>
      <c r="C42" s="12">
        <v>1</v>
      </c>
      <c r="D42" s="11" t="s">
        <v>6</v>
      </c>
      <c r="E42" s="37"/>
      <c r="F42" s="12">
        <f t="shared" si="8"/>
        <v>0</v>
      </c>
      <c r="G42" s="12">
        <f t="shared" si="9"/>
        <v>0</v>
      </c>
    </row>
    <row r="43" spans="1:7" x14ac:dyDescent="0.3">
      <c r="A43" s="3"/>
      <c r="B43" s="3"/>
      <c r="C43" s="4"/>
      <c r="D43" s="3"/>
      <c r="E43" s="4"/>
      <c r="F43" s="4"/>
      <c r="G43" s="4"/>
    </row>
    <row r="44" spans="1:7" x14ac:dyDescent="0.3">
      <c r="A44" s="11"/>
      <c r="B44" s="11"/>
      <c r="C44" s="12"/>
      <c r="D44" s="11"/>
      <c r="E44" s="12"/>
      <c r="F44" s="12"/>
      <c r="G44" s="12"/>
    </row>
    <row r="45" spans="1:7" x14ac:dyDescent="0.3">
      <c r="A45" s="34" t="s">
        <v>14</v>
      </c>
      <c r="B45" s="34"/>
      <c r="C45" s="35"/>
      <c r="D45" s="34"/>
      <c r="E45" s="35"/>
      <c r="F45" s="10">
        <f>SUBTOTAL(109,'ZŠ Pěší'!$F$2:$F$44)</f>
        <v>0</v>
      </c>
      <c r="G45" s="10">
        <f>SUBTOTAL(109,'ZŠ Pěší'!$G$2:$G$44)</f>
        <v>0</v>
      </c>
    </row>
    <row r="46" spans="1:7" x14ac:dyDescent="0.3">
      <c r="A46" s="3"/>
      <c r="B46" s="3"/>
      <c r="C46" s="4"/>
      <c r="D46" s="3"/>
      <c r="E46" s="4"/>
      <c r="F46" s="9"/>
      <c r="G46" s="9"/>
    </row>
  </sheetData>
  <sheetProtection algorithmName="SHA-512" hashValue="YgJUlvjaXgtg+faOztEg8nW6hj9DwLp1ByGv8W1OzN5bLHZNjI0RReFpTMK9nqpU3lZgyMb3/Wnnec9XhIs+jA==" saltValue="asuy6TKoMgdEIPmFp5JKoA==" spinCount="100000" sheet="1" objects="1" scenarios="1"/>
  <pageMargins left="0.25" right="0.25" top="0.48468749999999999" bottom="0.75" header="0.3" footer="0.3"/>
  <pageSetup paperSize="9" scale="69" fitToHeight="0" orientation="portrait" r:id="rId1"/>
  <headerFooter>
    <oddHeader>&amp;L&amp;"-,Tučné"Příloha č. 1 Kupní smlouvy č. ROaVZ/.../18-K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RowColHeaders="0" view="pageLayout" zoomScaleNormal="100" workbookViewId="0">
      <selection activeCell="I14" sqref="I14"/>
    </sheetView>
  </sheetViews>
  <sheetFormatPr defaultRowHeight="14.4" x14ac:dyDescent="0.3"/>
  <cols>
    <col min="1" max="1" width="9.5546875" style="1" customWidth="1"/>
    <col min="2" max="2" width="60.5546875" style="1" customWidth="1"/>
    <col min="3" max="3" width="10.5546875" style="2" customWidth="1"/>
    <col min="4" max="4" width="10.5546875" style="1" customWidth="1"/>
    <col min="5" max="5" width="17.109375" style="2" customWidth="1"/>
    <col min="6" max="6" width="18.33203125" style="2" customWidth="1"/>
    <col min="7" max="7" width="13.6640625" style="2" customWidth="1"/>
  </cols>
  <sheetData>
    <row r="1" spans="1:7" x14ac:dyDescent="0.3">
      <c r="A1" s="30" t="s">
        <v>0</v>
      </c>
      <c r="B1" s="30" t="s">
        <v>1</v>
      </c>
      <c r="C1" s="31" t="s">
        <v>2</v>
      </c>
      <c r="D1" s="30" t="s">
        <v>3</v>
      </c>
      <c r="E1" s="31" t="s">
        <v>4</v>
      </c>
      <c r="F1" s="31" t="s">
        <v>13</v>
      </c>
      <c r="G1" s="31" t="s">
        <v>5</v>
      </c>
    </row>
    <row r="2" spans="1:7" ht="15" x14ac:dyDescent="0.25">
      <c r="A2" s="32"/>
      <c r="B2" s="32"/>
      <c r="C2" s="33"/>
      <c r="D2" s="32"/>
      <c r="E2" s="33"/>
      <c r="F2" s="33"/>
      <c r="G2" s="33"/>
    </row>
    <row r="3" spans="1:7" ht="18" x14ac:dyDescent="0.35">
      <c r="A3" s="3"/>
      <c r="B3" s="6" t="s">
        <v>54</v>
      </c>
      <c r="C3" s="4"/>
      <c r="D3" s="3"/>
      <c r="E3" s="4"/>
      <c r="F3" s="4"/>
      <c r="G3" s="4"/>
    </row>
    <row r="4" spans="1:7" ht="15" x14ac:dyDescent="0.25">
      <c r="A4" s="11"/>
      <c r="B4" s="13"/>
      <c r="C4" s="12"/>
      <c r="D4" s="11"/>
      <c r="E4" s="12"/>
      <c r="F4" s="12"/>
      <c r="G4" s="12"/>
    </row>
    <row r="5" spans="1:7" x14ac:dyDescent="0.3">
      <c r="A5" s="3"/>
      <c r="B5" s="6" t="s">
        <v>34</v>
      </c>
      <c r="C5" s="4"/>
      <c r="D5" s="3"/>
      <c r="E5" s="4"/>
      <c r="F5" s="4"/>
      <c r="G5" s="4"/>
    </row>
    <row r="6" spans="1:7" ht="15" x14ac:dyDescent="0.25">
      <c r="A6" s="11"/>
      <c r="B6" s="13"/>
      <c r="C6" s="12"/>
      <c r="D6" s="11"/>
      <c r="E6" s="12"/>
      <c r="F6" s="12"/>
      <c r="G6" s="12"/>
    </row>
    <row r="7" spans="1:7" x14ac:dyDescent="0.3">
      <c r="A7" s="3" t="s">
        <v>7</v>
      </c>
      <c r="B7" s="3" t="s">
        <v>35</v>
      </c>
      <c r="C7" s="4">
        <v>1</v>
      </c>
      <c r="D7" s="3" t="s">
        <v>6</v>
      </c>
      <c r="E7" s="36"/>
      <c r="F7" s="4">
        <f>C7*E7</f>
        <v>0</v>
      </c>
      <c r="G7" s="4">
        <f>1.21*F7</f>
        <v>0</v>
      </c>
    </row>
    <row r="8" spans="1:7" ht="15" x14ac:dyDescent="0.25">
      <c r="A8" s="11"/>
      <c r="B8" s="11"/>
      <c r="C8" s="12"/>
      <c r="D8" s="11"/>
      <c r="E8" s="37"/>
      <c r="F8" s="12"/>
      <c r="G8" s="12"/>
    </row>
    <row r="9" spans="1:7" x14ac:dyDescent="0.3">
      <c r="A9" s="3" t="s">
        <v>8</v>
      </c>
      <c r="B9" s="5" t="s">
        <v>36</v>
      </c>
      <c r="C9" s="4">
        <v>3</v>
      </c>
      <c r="D9" s="3" t="s">
        <v>6</v>
      </c>
      <c r="E9" s="36"/>
      <c r="F9" s="4">
        <f>C9*E9</f>
        <v>0</v>
      </c>
      <c r="G9" s="4">
        <f>1.21*F9</f>
        <v>0</v>
      </c>
    </row>
    <row r="10" spans="1:7" x14ac:dyDescent="0.3">
      <c r="A10" s="11" t="s">
        <v>9</v>
      </c>
      <c r="B10" s="14" t="s">
        <v>37</v>
      </c>
      <c r="C10" s="12">
        <v>70</v>
      </c>
      <c r="D10" s="11" t="s">
        <v>6</v>
      </c>
      <c r="E10" s="37"/>
      <c r="F10" s="12">
        <f t="shared" ref="F10:F16" si="0">C10*E10</f>
        <v>0</v>
      </c>
      <c r="G10" s="12">
        <f t="shared" ref="G10:G34" si="1">1.21*F10</f>
        <v>0</v>
      </c>
    </row>
    <row r="11" spans="1:7" ht="15" x14ac:dyDescent="0.25">
      <c r="A11" s="3"/>
      <c r="B11" s="3"/>
      <c r="C11" s="4"/>
      <c r="D11" s="3"/>
      <c r="E11" s="36"/>
      <c r="F11" s="4"/>
      <c r="G11" s="4"/>
    </row>
    <row r="12" spans="1:7" ht="15" x14ac:dyDescent="0.25">
      <c r="A12" s="11" t="s">
        <v>10</v>
      </c>
      <c r="B12" s="11" t="s">
        <v>38</v>
      </c>
      <c r="C12" s="12">
        <v>1</v>
      </c>
      <c r="D12" s="11" t="s">
        <v>6</v>
      </c>
      <c r="E12" s="37"/>
      <c r="F12" s="12">
        <f t="shared" si="0"/>
        <v>0</v>
      </c>
      <c r="G12" s="12">
        <f t="shared" si="1"/>
        <v>0</v>
      </c>
    </row>
    <row r="13" spans="1:7" ht="15" x14ac:dyDescent="0.25">
      <c r="A13" s="3"/>
      <c r="B13" s="3"/>
      <c r="C13" s="4"/>
      <c r="D13" s="3"/>
      <c r="E13" s="36"/>
      <c r="F13" s="4"/>
      <c r="G13" s="4"/>
    </row>
    <row r="14" spans="1:7" x14ac:dyDescent="0.3">
      <c r="A14" s="11" t="s">
        <v>11</v>
      </c>
      <c r="B14" s="11" t="s">
        <v>39</v>
      </c>
      <c r="C14" s="12">
        <v>1</v>
      </c>
      <c r="D14" s="11" t="s">
        <v>6</v>
      </c>
      <c r="E14" s="37"/>
      <c r="F14" s="12">
        <f t="shared" si="0"/>
        <v>0</v>
      </c>
      <c r="G14" s="12">
        <f t="shared" si="1"/>
        <v>0</v>
      </c>
    </row>
    <row r="15" spans="1:7" ht="15" x14ac:dyDescent="0.25">
      <c r="A15" s="3"/>
      <c r="B15" s="3"/>
      <c r="C15" s="4"/>
      <c r="D15" s="3"/>
      <c r="E15" s="36"/>
      <c r="F15" s="4"/>
      <c r="G15" s="4"/>
    </row>
    <row r="16" spans="1:7" x14ac:dyDescent="0.3">
      <c r="A16" s="11" t="s">
        <v>12</v>
      </c>
      <c r="B16" s="11" t="s">
        <v>40</v>
      </c>
      <c r="C16" s="12">
        <v>1</v>
      </c>
      <c r="D16" s="11" t="s">
        <v>6</v>
      </c>
      <c r="E16" s="37"/>
      <c r="F16" s="12">
        <f t="shared" si="0"/>
        <v>0</v>
      </c>
      <c r="G16" s="12">
        <f t="shared" si="1"/>
        <v>0</v>
      </c>
    </row>
    <row r="17" spans="1:7" ht="15" x14ac:dyDescent="0.25">
      <c r="A17" s="3"/>
      <c r="B17" s="3"/>
      <c r="C17" s="4"/>
      <c r="D17" s="3"/>
      <c r="E17" s="36"/>
      <c r="F17" s="4"/>
      <c r="G17" s="4"/>
    </row>
    <row r="18" spans="1:7" x14ac:dyDescent="0.3">
      <c r="A18" s="11" t="s">
        <v>28</v>
      </c>
      <c r="B18" s="11" t="s">
        <v>33</v>
      </c>
      <c r="C18" s="12">
        <v>1</v>
      </c>
      <c r="D18" s="11" t="s">
        <v>6</v>
      </c>
      <c r="E18" s="37"/>
      <c r="F18" s="12">
        <f t="shared" ref="F18" si="2">C18*E18</f>
        <v>0</v>
      </c>
      <c r="G18" s="12">
        <f t="shared" si="1"/>
        <v>0</v>
      </c>
    </row>
    <row r="19" spans="1:7" ht="15" x14ac:dyDescent="0.25">
      <c r="A19" s="3"/>
      <c r="B19" s="3"/>
      <c r="C19" s="4"/>
      <c r="D19" s="3"/>
      <c r="E19" s="36"/>
      <c r="F19" s="4"/>
      <c r="G19" s="4"/>
    </row>
    <row r="20" spans="1:7" x14ac:dyDescent="0.3">
      <c r="A20" s="11" t="s">
        <v>27</v>
      </c>
      <c r="B20" s="11" t="s">
        <v>41</v>
      </c>
      <c r="C20" s="12">
        <v>1</v>
      </c>
      <c r="D20" s="11" t="s">
        <v>6</v>
      </c>
      <c r="E20" s="37"/>
      <c r="F20" s="12">
        <f t="shared" ref="F20" si="3">C20*E20</f>
        <v>0</v>
      </c>
      <c r="G20" s="12">
        <f t="shared" si="1"/>
        <v>0</v>
      </c>
    </row>
    <row r="21" spans="1:7" ht="15" x14ac:dyDescent="0.25">
      <c r="A21" s="3"/>
      <c r="B21" s="3"/>
      <c r="C21" s="4"/>
      <c r="D21" s="3"/>
      <c r="E21" s="36"/>
      <c r="F21" s="4"/>
      <c r="G21" s="4"/>
    </row>
    <row r="22" spans="1:7" x14ac:dyDescent="0.3">
      <c r="A22" s="11"/>
      <c r="B22" s="13" t="s">
        <v>42</v>
      </c>
      <c r="C22" s="12"/>
      <c r="D22" s="11"/>
      <c r="E22" s="37"/>
      <c r="F22" s="12"/>
      <c r="G22" s="12"/>
    </row>
    <row r="23" spans="1:7" ht="15" x14ac:dyDescent="0.25">
      <c r="A23" s="3"/>
      <c r="B23" s="3"/>
      <c r="C23" s="4"/>
      <c r="D23" s="3"/>
      <c r="E23" s="36"/>
      <c r="F23" s="4"/>
      <c r="G23" s="4"/>
    </row>
    <row r="24" spans="1:7" ht="15" x14ac:dyDescent="0.25">
      <c r="A24" s="11" t="s">
        <v>26</v>
      </c>
      <c r="B24" s="11" t="s">
        <v>43</v>
      </c>
      <c r="C24" s="12">
        <v>1</v>
      </c>
      <c r="D24" s="11" t="s">
        <v>6</v>
      </c>
      <c r="E24" s="37"/>
      <c r="F24" s="12">
        <f t="shared" ref="F24:F28" si="4">C24*E24</f>
        <v>0</v>
      </c>
      <c r="G24" s="12">
        <f t="shared" si="1"/>
        <v>0</v>
      </c>
    </row>
    <row r="25" spans="1:7" ht="15" x14ac:dyDescent="0.25">
      <c r="A25" s="3"/>
      <c r="B25" s="3"/>
      <c r="C25" s="4"/>
      <c r="D25" s="3"/>
      <c r="E25" s="36"/>
      <c r="F25" s="4"/>
      <c r="G25" s="4"/>
    </row>
    <row r="26" spans="1:7" x14ac:dyDescent="0.3">
      <c r="A26" s="11" t="s">
        <v>25</v>
      </c>
      <c r="B26" s="11" t="s">
        <v>44</v>
      </c>
      <c r="C26" s="12">
        <v>1</v>
      </c>
      <c r="D26" s="11" t="s">
        <v>6</v>
      </c>
      <c r="E26" s="37"/>
      <c r="F26" s="12">
        <f t="shared" si="4"/>
        <v>0</v>
      </c>
      <c r="G26" s="12">
        <f t="shared" si="1"/>
        <v>0</v>
      </c>
    </row>
    <row r="27" spans="1:7" ht="15" x14ac:dyDescent="0.25">
      <c r="A27" s="3"/>
      <c r="B27" s="3"/>
      <c r="C27" s="4"/>
      <c r="D27" s="3"/>
      <c r="E27" s="36"/>
      <c r="F27" s="4"/>
      <c r="G27" s="4"/>
    </row>
    <row r="28" spans="1:7" x14ac:dyDescent="0.3">
      <c r="A28" s="11" t="s">
        <v>24</v>
      </c>
      <c r="B28" s="11" t="s">
        <v>45</v>
      </c>
      <c r="C28" s="12">
        <v>4</v>
      </c>
      <c r="D28" s="11" t="s">
        <v>6</v>
      </c>
      <c r="E28" s="37"/>
      <c r="F28" s="12">
        <f t="shared" si="4"/>
        <v>0</v>
      </c>
      <c r="G28" s="12">
        <f t="shared" si="1"/>
        <v>0</v>
      </c>
    </row>
    <row r="29" spans="1:7" ht="15" x14ac:dyDescent="0.25">
      <c r="A29" s="3"/>
      <c r="B29" s="3"/>
      <c r="C29" s="4"/>
      <c r="D29" s="3"/>
      <c r="E29" s="36"/>
      <c r="F29" s="4"/>
      <c r="G29" s="4"/>
    </row>
    <row r="30" spans="1:7" x14ac:dyDescent="0.3">
      <c r="A30" s="11" t="s">
        <v>23</v>
      </c>
      <c r="B30" s="11" t="s">
        <v>46</v>
      </c>
      <c r="C30" s="12">
        <v>13</v>
      </c>
      <c r="D30" s="11" t="s">
        <v>6</v>
      </c>
      <c r="E30" s="37"/>
      <c r="F30" s="12">
        <f t="shared" ref="F30:F34" si="5">C30*E30</f>
        <v>0</v>
      </c>
      <c r="G30" s="12">
        <f t="shared" si="1"/>
        <v>0</v>
      </c>
    </row>
    <row r="31" spans="1:7" ht="15" x14ac:dyDescent="0.25">
      <c r="A31" s="3"/>
      <c r="B31" s="3"/>
      <c r="C31" s="4"/>
      <c r="D31" s="3"/>
      <c r="E31" s="36"/>
      <c r="F31" s="4"/>
      <c r="G31" s="4"/>
    </row>
    <row r="32" spans="1:7" x14ac:dyDescent="0.3">
      <c r="A32" s="11" t="s">
        <v>22</v>
      </c>
      <c r="B32" s="11" t="s">
        <v>47</v>
      </c>
      <c r="C32" s="12">
        <v>1</v>
      </c>
      <c r="D32" s="11" t="s">
        <v>6</v>
      </c>
      <c r="E32" s="37"/>
      <c r="F32" s="12">
        <f t="shared" si="5"/>
        <v>0</v>
      </c>
      <c r="G32" s="12">
        <f t="shared" si="1"/>
        <v>0</v>
      </c>
    </row>
    <row r="33" spans="1:7" ht="15" x14ac:dyDescent="0.25">
      <c r="A33" s="3"/>
      <c r="B33" s="3"/>
      <c r="C33" s="4"/>
      <c r="D33" s="3"/>
      <c r="E33" s="36"/>
      <c r="F33" s="4"/>
      <c r="G33" s="4"/>
    </row>
    <row r="34" spans="1:7" x14ac:dyDescent="0.3">
      <c r="A34" s="11" t="s">
        <v>21</v>
      </c>
      <c r="B34" s="11" t="s">
        <v>48</v>
      </c>
      <c r="C34" s="12">
        <v>1</v>
      </c>
      <c r="D34" s="11" t="s">
        <v>6</v>
      </c>
      <c r="E34" s="37"/>
      <c r="F34" s="12">
        <f t="shared" si="5"/>
        <v>0</v>
      </c>
      <c r="G34" s="12">
        <f t="shared" si="1"/>
        <v>0</v>
      </c>
    </row>
    <row r="35" spans="1:7" ht="15" x14ac:dyDescent="0.25">
      <c r="A35" s="3"/>
      <c r="B35" s="3"/>
      <c r="C35" s="4"/>
      <c r="D35" s="3"/>
      <c r="E35" s="36"/>
      <c r="F35" s="4"/>
      <c r="G35" s="4"/>
    </row>
    <row r="36" spans="1:7" x14ac:dyDescent="0.3">
      <c r="A36" s="11" t="s">
        <v>20</v>
      </c>
      <c r="B36" s="11" t="s">
        <v>49</v>
      </c>
      <c r="C36" s="12">
        <v>1</v>
      </c>
      <c r="D36" s="11" t="s">
        <v>6</v>
      </c>
      <c r="E36" s="37"/>
      <c r="F36" s="12">
        <f t="shared" ref="F36" si="6">C36*E36</f>
        <v>0</v>
      </c>
      <c r="G36" s="12">
        <f t="shared" ref="G36" si="7">1.21*F36</f>
        <v>0</v>
      </c>
    </row>
    <row r="37" spans="1:7" ht="15" x14ac:dyDescent="0.25">
      <c r="A37" s="3"/>
      <c r="B37" s="3"/>
      <c r="C37" s="4"/>
      <c r="D37" s="3"/>
      <c r="E37" s="36"/>
      <c r="F37" s="4"/>
      <c r="G37" s="4"/>
    </row>
    <row r="38" spans="1:7" x14ac:dyDescent="0.3">
      <c r="A38" s="11"/>
      <c r="B38" s="13" t="s">
        <v>50</v>
      </c>
      <c r="C38" s="12"/>
      <c r="D38" s="11"/>
      <c r="E38" s="37"/>
      <c r="F38" s="12"/>
      <c r="G38" s="12"/>
    </row>
    <row r="39" spans="1:7" x14ac:dyDescent="0.3">
      <c r="A39" s="3"/>
      <c r="B39" s="6"/>
      <c r="C39" s="4"/>
      <c r="D39" s="3"/>
      <c r="E39" s="36"/>
      <c r="F39" s="4"/>
      <c r="G39" s="4"/>
    </row>
    <row r="40" spans="1:7" x14ac:dyDescent="0.3">
      <c r="A40" s="11" t="s">
        <v>19</v>
      </c>
      <c r="B40" s="11" t="s">
        <v>51</v>
      </c>
      <c r="C40" s="12">
        <v>1</v>
      </c>
      <c r="D40" s="11" t="s">
        <v>6</v>
      </c>
      <c r="E40" s="37"/>
      <c r="F40" s="12">
        <f t="shared" ref="F40" si="8">C40*E40</f>
        <v>0</v>
      </c>
      <c r="G40" s="12">
        <f t="shared" ref="G40" si="9">1.21*F40</f>
        <v>0</v>
      </c>
    </row>
    <row r="41" spans="1:7" x14ac:dyDescent="0.3">
      <c r="A41" s="3"/>
      <c r="B41" s="6"/>
      <c r="C41" s="4"/>
      <c r="D41" s="3"/>
      <c r="E41" s="36"/>
      <c r="F41" s="4"/>
      <c r="G41" s="4"/>
    </row>
    <row r="42" spans="1:7" x14ac:dyDescent="0.3">
      <c r="A42" s="11" t="s">
        <v>18</v>
      </c>
      <c r="B42" s="11" t="s">
        <v>52</v>
      </c>
      <c r="C42" s="12">
        <v>1</v>
      </c>
      <c r="D42" s="11" t="s">
        <v>6</v>
      </c>
      <c r="E42" s="37"/>
      <c r="F42" s="12">
        <f t="shared" ref="F42" si="10">C42*E42</f>
        <v>0</v>
      </c>
      <c r="G42" s="12">
        <f t="shared" ref="G42" si="11">1.21*F42</f>
        <v>0</v>
      </c>
    </row>
    <row r="43" spans="1:7" x14ac:dyDescent="0.3">
      <c r="A43" s="3"/>
      <c r="B43" s="6"/>
      <c r="C43" s="4"/>
      <c r="D43" s="3"/>
      <c r="E43" s="4"/>
      <c r="F43" s="4"/>
      <c r="G43" s="4"/>
    </row>
    <row r="44" spans="1:7" x14ac:dyDescent="0.3">
      <c r="A44" s="11"/>
      <c r="B44" s="13"/>
      <c r="C44" s="12"/>
      <c r="D44" s="11"/>
      <c r="E44" s="12"/>
      <c r="F44" s="12"/>
      <c r="G44" s="12"/>
    </row>
    <row r="45" spans="1:7" x14ac:dyDescent="0.3">
      <c r="A45" s="34" t="s">
        <v>14</v>
      </c>
      <c r="B45" s="34"/>
      <c r="C45" s="35"/>
      <c r="D45" s="34"/>
      <c r="E45" s="35"/>
      <c r="F45" s="10">
        <f>SUBTOTAL(109,'ZŠ Chrustova'!$F$2:$F$44)</f>
        <v>0</v>
      </c>
      <c r="G45" s="10">
        <f>SUBTOTAL(109,'ZŠ Chrustova'!$G$2:$G$44)</f>
        <v>0</v>
      </c>
    </row>
    <row r="46" spans="1:7" x14ac:dyDescent="0.3">
      <c r="A46" s="3"/>
      <c r="B46" s="3"/>
      <c r="C46" s="4"/>
      <c r="D46" s="3"/>
      <c r="E46" s="4"/>
      <c r="F46" s="9"/>
      <c r="G46" s="9"/>
    </row>
  </sheetData>
  <sheetProtection algorithmName="SHA-512" hashValue="/1I/fGeA/NiexKNG6x7keI+FYVvJ5vWBg6ZEy/jMqZEyK/IyzIMd+h3Jt0bSdx1AJ4g7clcC+JVERcLv90aTVw==" saltValue="CPBY2S/IjhIiCx8jmUcXUA==" spinCount="100000" sheet="1" objects="1" scenarios="1"/>
  <pageMargins left="0.25" right="0.25" top="0.51041666666666663" bottom="0.75" header="0.3" footer="0.3"/>
  <pageSetup paperSize="9" scale="70" fitToHeight="0" orientation="portrait" r:id="rId1"/>
  <headerFooter>
    <oddHeader>&amp;L&amp;"-,Tučné"Příloha č. 1 Kupní smlouvy č. ROaVZ/.../18-K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RowColHeaders="0" tabSelected="1" view="pageLayout" zoomScaleNormal="100" workbookViewId="0">
      <selection activeCell="J8" sqref="J8"/>
    </sheetView>
  </sheetViews>
  <sheetFormatPr defaultRowHeight="14.4" x14ac:dyDescent="0.3"/>
  <cols>
    <col min="1" max="1" width="10.109375" style="1" customWidth="1"/>
    <col min="2" max="2" width="62.5546875" style="1" customWidth="1"/>
    <col min="3" max="3" width="10.5546875" style="2" customWidth="1"/>
    <col min="4" max="4" width="10.5546875" style="1" customWidth="1"/>
    <col min="5" max="5" width="17.109375" style="2" customWidth="1"/>
    <col min="6" max="6" width="18.33203125" style="2" customWidth="1"/>
    <col min="7" max="7" width="13.6640625" style="2" customWidth="1"/>
  </cols>
  <sheetData>
    <row r="1" spans="1:7" x14ac:dyDescent="0.3">
      <c r="A1" s="30" t="s">
        <v>0</v>
      </c>
      <c r="B1" s="30" t="s">
        <v>1</v>
      </c>
      <c r="C1" s="31" t="s">
        <v>2</v>
      </c>
      <c r="D1" s="30" t="s">
        <v>3</v>
      </c>
      <c r="E1" s="31" t="s">
        <v>4</v>
      </c>
      <c r="F1" s="31" t="s">
        <v>13</v>
      </c>
      <c r="G1" s="31" t="s">
        <v>5</v>
      </c>
    </row>
    <row r="2" spans="1:7" ht="15" x14ac:dyDescent="0.25">
      <c r="A2" s="32"/>
      <c r="B2" s="32"/>
      <c r="C2" s="33"/>
      <c r="D2" s="32"/>
      <c r="E2" s="33"/>
      <c r="F2" s="33"/>
      <c r="G2" s="33"/>
    </row>
    <row r="3" spans="1:7" ht="18" x14ac:dyDescent="0.35">
      <c r="A3" s="3"/>
      <c r="B3" s="6" t="s">
        <v>53</v>
      </c>
      <c r="C3" s="4"/>
      <c r="D3" s="3"/>
      <c r="E3" s="4"/>
      <c r="F3" s="4"/>
      <c r="G3" s="4"/>
    </row>
    <row r="4" spans="1:7" ht="15" x14ac:dyDescent="0.25">
      <c r="A4" s="11"/>
      <c r="B4" s="13"/>
      <c r="C4" s="12"/>
      <c r="D4" s="11"/>
      <c r="E4" s="12"/>
      <c r="F4" s="12"/>
      <c r="G4" s="12"/>
    </row>
    <row r="5" spans="1:7" x14ac:dyDescent="0.3">
      <c r="A5" s="3"/>
      <c r="B5" s="6" t="s">
        <v>34</v>
      </c>
      <c r="C5" s="4"/>
      <c r="D5" s="3"/>
      <c r="E5" s="4"/>
      <c r="F5" s="4"/>
      <c r="G5" s="4"/>
    </row>
    <row r="6" spans="1:7" ht="15" x14ac:dyDescent="0.25">
      <c r="A6" s="11"/>
      <c r="B6" s="13"/>
      <c r="C6" s="12"/>
      <c r="D6" s="11"/>
      <c r="E6" s="12"/>
      <c r="F6" s="12"/>
      <c r="G6" s="12"/>
    </row>
    <row r="7" spans="1:7" x14ac:dyDescent="0.3">
      <c r="A7" s="3" t="s">
        <v>7</v>
      </c>
      <c r="B7" s="3" t="s">
        <v>35</v>
      </c>
      <c r="C7" s="4">
        <v>1</v>
      </c>
      <c r="D7" s="3" t="s">
        <v>6</v>
      </c>
      <c r="E7" s="36"/>
      <c r="F7" s="4">
        <f>C7*E7</f>
        <v>0</v>
      </c>
      <c r="G7" s="4">
        <f>1.21*F7</f>
        <v>0</v>
      </c>
    </row>
    <row r="8" spans="1:7" ht="15" x14ac:dyDescent="0.25">
      <c r="A8" s="11"/>
      <c r="B8" s="11"/>
      <c r="C8" s="12"/>
      <c r="D8" s="11"/>
      <c r="E8" s="37"/>
      <c r="F8" s="12"/>
      <c r="G8" s="12"/>
    </row>
    <row r="9" spans="1:7" x14ac:dyDescent="0.3">
      <c r="A9" s="3" t="s">
        <v>8</v>
      </c>
      <c r="B9" s="5" t="s">
        <v>36</v>
      </c>
      <c r="C9" s="4">
        <v>3</v>
      </c>
      <c r="D9" s="3" t="s">
        <v>6</v>
      </c>
      <c r="E9" s="36"/>
      <c r="F9" s="4">
        <f>C9*E9</f>
        <v>0</v>
      </c>
      <c r="G9" s="4">
        <f>1.21*F9</f>
        <v>0</v>
      </c>
    </row>
    <row r="10" spans="1:7" x14ac:dyDescent="0.3">
      <c r="A10" s="11" t="s">
        <v>9</v>
      </c>
      <c r="B10" s="14" t="s">
        <v>37</v>
      </c>
      <c r="C10" s="12">
        <v>80</v>
      </c>
      <c r="D10" s="11" t="s">
        <v>6</v>
      </c>
      <c r="E10" s="37"/>
      <c r="F10" s="12">
        <f t="shared" ref="F10:F16" si="0">C10*E10</f>
        <v>0</v>
      </c>
      <c r="G10" s="12">
        <f t="shared" ref="G10:G26" si="1">1.21*F10</f>
        <v>0</v>
      </c>
    </row>
    <row r="11" spans="1:7" ht="15" x14ac:dyDescent="0.25">
      <c r="A11" s="3"/>
      <c r="B11" s="3"/>
      <c r="C11" s="4"/>
      <c r="D11" s="3"/>
      <c r="E11" s="36"/>
      <c r="F11" s="4"/>
      <c r="G11" s="4"/>
    </row>
    <row r="12" spans="1:7" ht="15" x14ac:dyDescent="0.25">
      <c r="A12" s="11" t="s">
        <v>10</v>
      </c>
      <c r="B12" s="11" t="s">
        <v>38</v>
      </c>
      <c r="C12" s="12">
        <v>1</v>
      </c>
      <c r="D12" s="11" t="s">
        <v>6</v>
      </c>
      <c r="E12" s="37"/>
      <c r="F12" s="12">
        <f t="shared" si="0"/>
        <v>0</v>
      </c>
      <c r="G12" s="12">
        <f t="shared" si="1"/>
        <v>0</v>
      </c>
    </row>
    <row r="13" spans="1:7" ht="15" x14ac:dyDescent="0.25">
      <c r="A13" s="3"/>
      <c r="B13" s="3"/>
      <c r="C13" s="4"/>
      <c r="D13" s="3"/>
      <c r="E13" s="36"/>
      <c r="F13" s="4"/>
      <c r="G13" s="4"/>
    </row>
    <row r="14" spans="1:7" x14ac:dyDescent="0.3">
      <c r="A14" s="11" t="s">
        <v>11</v>
      </c>
      <c r="B14" s="11" t="s">
        <v>39</v>
      </c>
      <c r="C14" s="12">
        <v>1</v>
      </c>
      <c r="D14" s="11" t="s">
        <v>6</v>
      </c>
      <c r="E14" s="37"/>
      <c r="F14" s="12">
        <f t="shared" si="0"/>
        <v>0</v>
      </c>
      <c r="G14" s="12">
        <f t="shared" si="1"/>
        <v>0</v>
      </c>
    </row>
    <row r="15" spans="1:7" ht="15" x14ac:dyDescent="0.25">
      <c r="A15" s="3"/>
      <c r="B15" s="3"/>
      <c r="C15" s="4"/>
      <c r="D15" s="3"/>
      <c r="E15" s="36"/>
      <c r="F15" s="4"/>
      <c r="G15" s="4"/>
    </row>
    <row r="16" spans="1:7" x14ac:dyDescent="0.3">
      <c r="A16" s="11" t="s">
        <v>12</v>
      </c>
      <c r="B16" s="11" t="s">
        <v>40</v>
      </c>
      <c r="C16" s="12">
        <v>1</v>
      </c>
      <c r="D16" s="11" t="s">
        <v>6</v>
      </c>
      <c r="E16" s="37"/>
      <c r="F16" s="12">
        <f t="shared" si="0"/>
        <v>0</v>
      </c>
      <c r="G16" s="12">
        <f t="shared" si="1"/>
        <v>0</v>
      </c>
    </row>
    <row r="17" spans="1:7" ht="15" x14ac:dyDescent="0.25">
      <c r="A17" s="3"/>
      <c r="B17" s="3"/>
      <c r="C17" s="4"/>
      <c r="D17" s="3"/>
      <c r="E17" s="36"/>
      <c r="F17" s="4"/>
      <c r="G17" s="4"/>
    </row>
    <row r="18" spans="1:7" x14ac:dyDescent="0.3">
      <c r="A18" s="11" t="s">
        <v>28</v>
      </c>
      <c r="B18" s="11" t="s">
        <v>33</v>
      </c>
      <c r="C18" s="12">
        <v>1</v>
      </c>
      <c r="D18" s="11" t="s">
        <v>6</v>
      </c>
      <c r="E18" s="37"/>
      <c r="F18" s="12">
        <f t="shared" ref="F18" si="2">C18*E18</f>
        <v>0</v>
      </c>
      <c r="G18" s="12">
        <f t="shared" si="1"/>
        <v>0</v>
      </c>
    </row>
    <row r="19" spans="1:7" ht="15" x14ac:dyDescent="0.25">
      <c r="A19" s="3"/>
      <c r="B19" s="3"/>
      <c r="C19" s="4"/>
      <c r="D19" s="3"/>
      <c r="E19" s="36"/>
      <c r="F19" s="4"/>
      <c r="G19" s="4"/>
    </row>
    <row r="20" spans="1:7" x14ac:dyDescent="0.3">
      <c r="A20" s="11" t="s">
        <v>27</v>
      </c>
      <c r="B20" s="11" t="s">
        <v>41</v>
      </c>
      <c r="C20" s="12">
        <v>1</v>
      </c>
      <c r="D20" s="11" t="s">
        <v>6</v>
      </c>
      <c r="E20" s="37"/>
      <c r="F20" s="12">
        <f t="shared" ref="F20" si="3">C20*E20</f>
        <v>0</v>
      </c>
      <c r="G20" s="12">
        <f t="shared" si="1"/>
        <v>0</v>
      </c>
    </row>
    <row r="21" spans="1:7" ht="15" x14ac:dyDescent="0.25">
      <c r="A21" s="3"/>
      <c r="B21" s="3"/>
      <c r="C21" s="4"/>
      <c r="D21" s="3"/>
      <c r="E21" s="36"/>
      <c r="F21" s="4"/>
      <c r="G21" s="4"/>
    </row>
    <row r="22" spans="1:7" x14ac:dyDescent="0.3">
      <c r="A22" s="11"/>
      <c r="B22" s="13" t="s">
        <v>42</v>
      </c>
      <c r="C22" s="12"/>
      <c r="D22" s="11"/>
      <c r="E22" s="37"/>
      <c r="F22" s="12"/>
      <c r="G22" s="12"/>
    </row>
    <row r="23" spans="1:7" ht="15" x14ac:dyDescent="0.25">
      <c r="A23" s="3"/>
      <c r="B23" s="3"/>
      <c r="C23" s="4"/>
      <c r="D23" s="3"/>
      <c r="E23" s="36"/>
      <c r="F23" s="4"/>
      <c r="G23" s="4"/>
    </row>
    <row r="24" spans="1:7" ht="15" x14ac:dyDescent="0.25">
      <c r="A24" s="11" t="s">
        <v>26</v>
      </c>
      <c r="B24" s="11" t="s">
        <v>43</v>
      </c>
      <c r="C24" s="12">
        <v>1</v>
      </c>
      <c r="D24" s="11" t="s">
        <v>6</v>
      </c>
      <c r="E24" s="37"/>
      <c r="F24" s="12">
        <f t="shared" ref="F24:F26" si="4">C24*E24</f>
        <v>0</v>
      </c>
      <c r="G24" s="12">
        <f t="shared" si="1"/>
        <v>0</v>
      </c>
    </row>
    <row r="25" spans="1:7" ht="15" x14ac:dyDescent="0.25">
      <c r="A25" s="3"/>
      <c r="B25" s="3"/>
      <c r="C25" s="4"/>
      <c r="D25" s="3"/>
      <c r="E25" s="36"/>
      <c r="F25" s="4"/>
      <c r="G25" s="4"/>
    </row>
    <row r="26" spans="1:7" x14ac:dyDescent="0.3">
      <c r="A26" s="11" t="s">
        <v>25</v>
      </c>
      <c r="B26" s="11" t="s">
        <v>44</v>
      </c>
      <c r="C26" s="12">
        <v>1</v>
      </c>
      <c r="D26" s="11" t="s">
        <v>6</v>
      </c>
      <c r="E26" s="37"/>
      <c r="F26" s="12">
        <f t="shared" si="4"/>
        <v>0</v>
      </c>
      <c r="G26" s="12">
        <f t="shared" si="1"/>
        <v>0</v>
      </c>
    </row>
    <row r="27" spans="1:7" ht="15" x14ac:dyDescent="0.25">
      <c r="A27" s="3"/>
      <c r="B27" s="3"/>
      <c r="C27" s="4"/>
      <c r="D27" s="3"/>
      <c r="E27" s="36"/>
      <c r="F27" s="4"/>
      <c r="G27" s="4"/>
    </row>
    <row r="28" spans="1:7" x14ac:dyDescent="0.3">
      <c r="A28" s="11" t="s">
        <v>24</v>
      </c>
      <c r="B28" s="11" t="s">
        <v>45</v>
      </c>
      <c r="C28" s="12">
        <v>5</v>
      </c>
      <c r="D28" s="11" t="s">
        <v>6</v>
      </c>
      <c r="E28" s="37"/>
      <c r="F28" s="12">
        <f t="shared" ref="F28:F42" si="5">C28*E28</f>
        <v>0</v>
      </c>
      <c r="G28" s="12">
        <f t="shared" ref="G28:G42" si="6">1.21*F28</f>
        <v>0</v>
      </c>
    </row>
    <row r="29" spans="1:7" ht="15" x14ac:dyDescent="0.25">
      <c r="A29" s="3"/>
      <c r="B29" s="3"/>
      <c r="C29" s="4"/>
      <c r="D29" s="3"/>
      <c r="E29" s="36"/>
      <c r="F29" s="4"/>
      <c r="G29" s="4"/>
    </row>
    <row r="30" spans="1:7" x14ac:dyDescent="0.3">
      <c r="A30" s="11" t="s">
        <v>23</v>
      </c>
      <c r="B30" s="11" t="s">
        <v>46</v>
      </c>
      <c r="C30" s="12">
        <v>15</v>
      </c>
      <c r="D30" s="11" t="s">
        <v>6</v>
      </c>
      <c r="E30" s="37"/>
      <c r="F30" s="12">
        <f t="shared" si="5"/>
        <v>0</v>
      </c>
      <c r="G30" s="12">
        <f t="shared" si="6"/>
        <v>0</v>
      </c>
    </row>
    <row r="31" spans="1:7" ht="15" x14ac:dyDescent="0.25">
      <c r="A31" s="3"/>
      <c r="B31" s="3"/>
      <c r="C31" s="4"/>
      <c r="D31" s="3"/>
      <c r="E31" s="36"/>
      <c r="F31" s="4"/>
      <c r="G31" s="4"/>
    </row>
    <row r="32" spans="1:7" x14ac:dyDescent="0.3">
      <c r="A32" s="11" t="s">
        <v>22</v>
      </c>
      <c r="B32" s="11" t="s">
        <v>47</v>
      </c>
      <c r="C32" s="12">
        <v>1</v>
      </c>
      <c r="D32" s="11" t="s">
        <v>6</v>
      </c>
      <c r="E32" s="37"/>
      <c r="F32" s="12">
        <f t="shared" si="5"/>
        <v>0</v>
      </c>
      <c r="G32" s="12">
        <f t="shared" si="6"/>
        <v>0</v>
      </c>
    </row>
    <row r="33" spans="1:7" ht="15" x14ac:dyDescent="0.25">
      <c r="A33" s="3"/>
      <c r="B33" s="3"/>
      <c r="C33" s="4"/>
      <c r="D33" s="3"/>
      <c r="E33" s="36"/>
      <c r="F33" s="4"/>
      <c r="G33" s="4"/>
    </row>
    <row r="34" spans="1:7" x14ac:dyDescent="0.3">
      <c r="A34" s="11" t="s">
        <v>21</v>
      </c>
      <c r="B34" s="11" t="s">
        <v>48</v>
      </c>
      <c r="C34" s="12">
        <v>1</v>
      </c>
      <c r="D34" s="11" t="s">
        <v>6</v>
      </c>
      <c r="E34" s="37"/>
      <c r="F34" s="12">
        <f t="shared" si="5"/>
        <v>0</v>
      </c>
      <c r="G34" s="12">
        <f t="shared" si="6"/>
        <v>0</v>
      </c>
    </row>
    <row r="35" spans="1:7" ht="15" x14ac:dyDescent="0.25">
      <c r="A35" s="3"/>
      <c r="B35" s="3"/>
      <c r="C35" s="4"/>
      <c r="D35" s="3"/>
      <c r="E35" s="36"/>
      <c r="F35" s="4"/>
      <c r="G35" s="4"/>
    </row>
    <row r="36" spans="1:7" x14ac:dyDescent="0.3">
      <c r="A36" s="11" t="s">
        <v>20</v>
      </c>
      <c r="B36" s="11" t="s">
        <v>49</v>
      </c>
      <c r="C36" s="12">
        <v>1</v>
      </c>
      <c r="D36" s="11" t="s">
        <v>6</v>
      </c>
      <c r="E36" s="37"/>
      <c r="F36" s="12">
        <f t="shared" si="5"/>
        <v>0</v>
      </c>
      <c r="G36" s="12">
        <f t="shared" si="6"/>
        <v>0</v>
      </c>
    </row>
    <row r="37" spans="1:7" ht="15" x14ac:dyDescent="0.25">
      <c r="A37" s="3"/>
      <c r="B37" s="3"/>
      <c r="C37" s="4"/>
      <c r="D37" s="3"/>
      <c r="E37" s="36"/>
      <c r="F37" s="4"/>
      <c r="G37" s="4"/>
    </row>
    <row r="38" spans="1:7" x14ac:dyDescent="0.3">
      <c r="A38" s="11"/>
      <c r="B38" s="13" t="s">
        <v>50</v>
      </c>
      <c r="C38" s="12"/>
      <c r="D38" s="11"/>
      <c r="E38" s="37"/>
      <c r="F38" s="12"/>
      <c r="G38" s="12"/>
    </row>
    <row r="39" spans="1:7" x14ac:dyDescent="0.3">
      <c r="A39" s="3"/>
      <c r="B39" s="6"/>
      <c r="C39" s="4"/>
      <c r="D39" s="3"/>
      <c r="E39" s="36"/>
      <c r="F39" s="4"/>
      <c r="G39" s="4"/>
    </row>
    <row r="40" spans="1:7" x14ac:dyDescent="0.3">
      <c r="A40" s="11" t="s">
        <v>19</v>
      </c>
      <c r="B40" s="11" t="s">
        <v>51</v>
      </c>
      <c r="C40" s="12">
        <v>1</v>
      </c>
      <c r="D40" s="11" t="s">
        <v>6</v>
      </c>
      <c r="E40" s="37"/>
      <c r="F40" s="12">
        <f t="shared" si="5"/>
        <v>0</v>
      </c>
      <c r="G40" s="12">
        <f t="shared" si="6"/>
        <v>0</v>
      </c>
    </row>
    <row r="41" spans="1:7" x14ac:dyDescent="0.3">
      <c r="A41" s="3"/>
      <c r="B41" s="6"/>
      <c r="C41" s="4"/>
      <c r="D41" s="3"/>
      <c r="E41" s="36"/>
      <c r="F41" s="4"/>
      <c r="G41" s="4"/>
    </row>
    <row r="42" spans="1:7" x14ac:dyDescent="0.3">
      <c r="A42" s="11" t="s">
        <v>18</v>
      </c>
      <c r="B42" s="11" t="s">
        <v>52</v>
      </c>
      <c r="C42" s="12">
        <v>1</v>
      </c>
      <c r="D42" s="11" t="s">
        <v>6</v>
      </c>
      <c r="E42" s="37"/>
      <c r="F42" s="12">
        <f t="shared" si="5"/>
        <v>0</v>
      </c>
      <c r="G42" s="12">
        <f t="shared" si="6"/>
        <v>0</v>
      </c>
    </row>
    <row r="43" spans="1:7" x14ac:dyDescent="0.3">
      <c r="A43" s="3"/>
      <c r="B43" s="3"/>
      <c r="C43" s="4"/>
      <c r="D43" s="3"/>
      <c r="E43" s="4"/>
      <c r="F43" s="4"/>
      <c r="G43" s="4"/>
    </row>
    <row r="44" spans="1:7" x14ac:dyDescent="0.3">
      <c r="A44" s="11"/>
      <c r="B44" s="11"/>
      <c r="C44" s="12"/>
      <c r="D44" s="11"/>
      <c r="E44" s="12"/>
      <c r="F44" s="12"/>
      <c r="G44" s="12"/>
    </row>
    <row r="45" spans="1:7" x14ac:dyDescent="0.3">
      <c r="A45" s="34" t="s">
        <v>14</v>
      </c>
      <c r="B45" s="34"/>
      <c r="C45" s="35"/>
      <c r="D45" s="34"/>
      <c r="E45" s="35"/>
      <c r="F45" s="10">
        <f>SUBTOTAL(109,'ZŠ Škrobálková'!$F$2:$F$44)</f>
        <v>0</v>
      </c>
      <c r="G45" s="10">
        <f>SUBTOTAL(109,'ZŠ Škrobálková'!$G$2:$G$44)</f>
        <v>0</v>
      </c>
    </row>
    <row r="46" spans="1:7" x14ac:dyDescent="0.3">
      <c r="A46" s="3"/>
      <c r="B46" s="3"/>
      <c r="C46" s="4"/>
      <c r="D46" s="3"/>
      <c r="E46" s="4"/>
      <c r="F46" s="9"/>
      <c r="G46" s="9"/>
    </row>
  </sheetData>
  <sheetProtection algorithmName="SHA-512" hashValue="IhKX3v+BsY1lTWvqo48LgAz6019QVIeSU0qEhebhdLu0CxN+4DNe3vqLUXTkZFrOkU6nf3jSZ+EjN44sfx/jNQ==" saltValue="2Ybv9OJ1BH179blSWK6Wew==" spinCount="100000" sheet="1" objects="1" scenarios="1"/>
  <pageMargins left="0.25" right="0.25" top="0.46" bottom="0.75" header="0.3" footer="0.3"/>
  <pageSetup paperSize="9" scale="69" fitToHeight="0" orientation="portrait" r:id="rId1"/>
  <headerFooter>
    <oddHeader>&amp;L&amp;"-,Tučné"Příloha č. 1 Kupní smlouvy č. ROaVZ/.../18-K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Přehled</vt:lpstr>
      <vt:lpstr>ZŠ Bohumínská</vt:lpstr>
      <vt:lpstr>ZŠ Pěší</vt:lpstr>
      <vt:lpstr>ZŠ Chrustova</vt:lpstr>
      <vt:lpstr>ZŠ Škrobálková</vt:lpstr>
      <vt:lpstr>Boh</vt:lpstr>
      <vt:lpstr>Boh_DPH</vt:lpstr>
      <vt:lpstr>Cru</vt:lpstr>
      <vt:lpstr>ChruDPH</vt:lpstr>
      <vt:lpstr>Přehled!Oblast_tisku</vt:lpstr>
      <vt:lpstr>Pes</vt:lpstr>
      <vt:lpstr>PesDPH</vt:lpstr>
      <vt:lpstr>Skr</vt:lpstr>
      <vt:lpstr>SkrDPH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2017-09-10T09:42:13Z</dcterms:created>
  <dcterms:modified xsi:type="dcterms:W3CDTF">2018-04-10T09:29:45Z</dcterms:modified>
</cp:coreProperties>
</file>